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<sst xmlns="http://schemas.openxmlformats.org/spreadsheetml/2006/main" count="63" uniqueCount="62">
  <si>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r>
      <rPr>
        <sz val="9"/>
        <color indexed="8"/>
        <rFont val="Soberana Sans"/>
        <family val="0"/>
      </rPr>
      <t>ESTADO DE ACTIVIDADES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</si>
  <si>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</si>
  <si>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</si>
  <si>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</si>
  <si>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</si>
  <si>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7"/>
        <color indexed="8"/>
        <rFont val="Soberana Sans"/>
        <family val="0"/>
      </rPr>
      <t>INGRESOS Y OTROS BENEFICIOS</t>
    </r>
  </si>
  <si>
    <r>
      <rPr>
        <b/>
        <sz val="7"/>
        <color indexed="8"/>
        <rFont val="Soberana Sans"/>
        <family val="0"/>
      </rPr>
      <t>GASTOS Y OTRAS PÉRDIDAS</t>
    </r>
  </si>
  <si>
    <r>
      <rPr>
        <b/>
        <sz val="7"/>
        <color indexed="8"/>
        <rFont val="Soberana Sans"/>
        <family val="0"/>
      </rPr>
      <t>Ingresos de la Gestión</t>
    </r>
  </si>
  <si>
    <r>
      <rPr>
        <b/>
        <sz val="7"/>
        <color indexed="8"/>
        <rFont val="Soberana Sans"/>
        <family val="0"/>
      </rPr>
      <t>Gastos de  Funcionamiento</t>
    </r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</si>
  <si>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</si>
  <si>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</si>
  <si>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 xml:space="preserve">Cuotas y Aportaciones de Seguridad Social 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</si>
  <si>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</si>
  <si>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</si>
  <si>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</si>
  <si>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Derechos</t>
    </r>
  </si>
  <si>
    <r>
      <rPr>
        <b/>
        <sz val="7"/>
        <color indexed="8"/>
        <rFont val="Soberana Sans"/>
        <family val="0"/>
      </rPr>
      <t>Transferencia, Asignaciones, Subsidios y Otras Ayudas</t>
    </r>
  </si>
  <si>
    <r>
      <rPr>
        <sz val="7"/>
        <color indexed="8"/>
        <rFont val="Soberana Sans"/>
        <family val="0"/>
      </rPr>
      <t>Productos de Tipo Corriente</t>
    </r>
  </si>
  <si>
    <r>
      <rPr>
        <sz val="7"/>
        <color indexed="8"/>
        <rFont val="Soberana Sans"/>
        <family val="0"/>
      </rPr>
      <t>Transferencias Internas y Asignaciones al Sector Público</t>
    </r>
  </si>
  <si>
    <r>
      <rPr>
        <sz val="7"/>
        <color indexed="8"/>
        <rFont val="Soberana Sans"/>
        <family val="0"/>
      </rPr>
      <t>Aprovechamientos de Tipo Corriente</t>
    </r>
  </si>
  <si>
    <r>
      <rPr>
        <sz val="7"/>
        <color indexed="8"/>
        <rFont val="Soberana Sans"/>
        <family val="0"/>
      </rPr>
      <t>Transferencias al Resto del Sector Público</t>
    </r>
  </si>
  <si>
    <r>
      <rPr>
        <sz val="7"/>
        <color indexed="8"/>
        <rFont val="Soberana Sans"/>
        <family val="0"/>
      </rPr>
      <t>Ingresos por Venta de Bienes y Servicios</t>
    </r>
  </si>
  <si>
    <r>
      <rPr>
        <sz val="7"/>
        <color indexed="8"/>
        <rFont val="Soberana Sans"/>
        <family val="0"/>
      </rPr>
      <t>Subsidios y Subvenciones</t>
    </r>
  </si>
  <si>
    <r>
      <rPr>
        <sz val="7"/>
        <color indexed="8"/>
        <rFont val="Soberana Sans"/>
        <family val="0"/>
      </rPr>
      <t>Ingresos no Comprendidos en las Fracciones de la Ley de Ingresos Causados en Ejercicios Fiscales Anteriores Pendientes de Liquidación o Pago</t>
    </r>
  </si>
  <si>
    <r>
      <rPr>
        <sz val="7"/>
        <color indexed="8"/>
        <rFont val="Soberana Sans"/>
        <family val="0"/>
      </rPr>
      <t>Ayudas Sociales</t>
    </r>
  </si>
  <si>
    <r>
      <rPr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</si>
  <si>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Participaciones, Aportaciones, Transferencias, Asignaciones, Subsidios y Otras Ayudas</t>
    </r>
  </si>
  <si>
    <r>
      <rPr>
        <sz val="7"/>
        <color indexed="8"/>
        <rFont val="Soberana Sans"/>
        <family val="0"/>
      </rPr>
      <t>Transferencias a Fideicomisos, Mandatos y Contratos Análogos</t>
    </r>
  </si>
  <si>
    <r>
      <rPr>
        <sz val="7"/>
        <color indexed="8"/>
        <rFont val="Soberana Sans"/>
        <family val="0"/>
      </rPr>
      <t>Participaciones y Aportaciones</t>
    </r>
  </si>
  <si>
    <r>
      <rPr>
        <sz val="7"/>
        <color indexed="8"/>
        <rFont val="Soberana Sans"/>
        <family val="0"/>
      </rPr>
      <t>Transferencias a la Seguridad Social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</si>
  <si>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</si>
  <si>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Donativos</t>
    </r>
  </si>
  <si>
    <r>
      <rPr>
        <b/>
        <sz val="7"/>
        <color indexed="8"/>
        <rFont val="Soberana Sans"/>
        <family val="0"/>
      </rPr>
      <t>Otros Ingresos y Beneficios</t>
    </r>
  </si>
  <si>
    <r>
      <rPr>
        <sz val="7"/>
        <color indexed="8"/>
        <rFont val="Soberana Sans"/>
        <family val="0"/>
      </rPr>
      <t>Transferencias al Exterior</t>
    </r>
  </si>
  <si>
    <r>
      <rPr>
        <b/>
        <sz val="7"/>
        <color indexed="8"/>
        <rFont val="Soberana Sans"/>
        <family val="0"/>
      </rPr>
      <t>Participaciones y Aportaciones</t>
    </r>
  </si>
  <si>
    <r>
      <rPr>
        <sz val="7"/>
        <color indexed="8"/>
        <rFont val="Soberana Sans"/>
        <family val="0"/>
      </rPr>
      <t>Ingresos Financieros</t>
    </r>
  </si>
  <si>
    <r>
      <rPr>
        <sz val="7"/>
        <color indexed="8"/>
        <rFont val="Soberana Sans"/>
        <family val="0"/>
      </rPr>
      <t>Incremento por Variación de Inventarios</t>
    </r>
  </si>
  <si>
    <r>
      <rPr>
        <sz val="7"/>
        <color indexed="8"/>
        <rFont val="Soberana Sans"/>
        <family val="0"/>
      </rPr>
      <t>Participaciones</t>
    </r>
  </si>
  <si>
    <r>
      <rPr>
        <sz val="7"/>
        <color indexed="8"/>
        <rFont val="Soberana Sans"/>
        <family val="0"/>
      </rPr>
      <t>Disminución del Exceso de Estimaciones por Pérdida o Deterioro u Obsolescencia</t>
    </r>
  </si>
  <si>
    <r>
      <rPr>
        <sz val="7"/>
        <color indexed="8"/>
        <rFont val="Soberana Sans"/>
        <family val="0"/>
      </rPr>
      <t>Aportaciones</t>
    </r>
  </si>
  <si>
    <r>
      <rPr>
        <sz val="7"/>
        <color indexed="8"/>
        <rFont val="Soberana Sans"/>
        <family val="0"/>
      </rPr>
      <t>Disminución del Exceso de Provisiones</t>
    </r>
  </si>
  <si>
    <r>
      <rPr>
        <sz val="7"/>
        <color indexed="8"/>
        <rFont val="Soberana Sans"/>
        <family val="0"/>
      </rPr>
      <t>Convenios</t>
    </r>
  </si>
  <si>
    <r>
      <rPr>
        <sz val="7"/>
        <color indexed="8"/>
        <rFont val="Soberana Sans"/>
        <family val="0"/>
      </rPr>
      <t>Otros Ingresos y Beneficios Varios</t>
    </r>
  </si>
  <si>
    <r>
      <rPr>
        <b/>
        <sz val="7"/>
        <color indexed="8"/>
        <rFont val="Soberana Sans"/>
        <family val="0"/>
      </rPr>
      <t>Intereses, Comisiones y Otros Gastos de la Deuda Pública</t>
    </r>
  </si>
  <si>
    <r>
      <rPr>
        <b/>
        <sz val="7"/>
        <color indexed="8"/>
        <rFont val="Soberana Sans"/>
        <family val="0"/>
      </rPr>
      <t>Total de Ingresos y Otros Beneficios</t>
    </r>
  </si>
  <si>
    <r>
      <rPr>
        <sz val="7"/>
        <color indexed="8"/>
        <rFont val="Soberana Sans"/>
        <family val="0"/>
      </rPr>
      <t>Intereses de la Deuda Pública</t>
    </r>
  </si>
  <si>
    <r>
      <rPr>
        <sz val="7"/>
        <color indexed="8"/>
        <rFont val="Soberana Sans"/>
        <family val="0"/>
      </rPr>
      <t>Comisiones de la Deuda Pública</t>
    </r>
  </si>
  <si>
    <r>
      <rPr>
        <sz val="7"/>
        <color indexed="8"/>
        <rFont val="Soberana Sans"/>
        <family val="0"/>
      </rPr>
      <t>Gastos de la Deuda Pública</t>
    </r>
  </si>
  <si>
    <r>
      <rPr>
        <sz val="7"/>
        <color indexed="8"/>
        <rFont val="Soberana Sans"/>
        <family val="0"/>
      </rPr>
      <t>Costo por Coberturas</t>
    </r>
  </si>
  <si>
    <r>
      <rPr>
        <sz val="7"/>
        <color indexed="8"/>
        <rFont val="Soberana Sans"/>
        <family val="0"/>
      </rPr>
      <t>Apoyos Financieros</t>
    </r>
  </si>
  <si>
    <r>
      <rPr>
        <b/>
        <sz val="7"/>
        <color indexed="8"/>
        <rFont val="Soberana Sans"/>
        <family val="0"/>
      </rPr>
      <t>Otros Gastos y Pérdidas Extraordinarias</t>
    </r>
  </si>
  <si>
    <r>
      <rPr>
        <sz val="7"/>
        <color indexed="8"/>
        <rFont val="Soberana Sans"/>
        <family val="0"/>
      </rPr>
      <t>Estimaciones, Depreciaciones, Deterioros, Obsolescencia y Amortizaciones</t>
    </r>
  </si>
  <si>
    <r>
      <rPr>
        <sz val="7"/>
        <color indexed="8"/>
        <rFont val="Soberana Sans"/>
        <family val="0"/>
      </rPr>
      <t>Provisiones</t>
    </r>
  </si>
  <si>
    <r>
      <rPr>
        <sz val="7"/>
        <color indexed="8"/>
        <rFont val="Soberana Sans"/>
        <family val="0"/>
      </rPr>
      <t>Disminución de Inventarios</t>
    </r>
  </si>
  <si>
    <r>
      <rPr>
        <sz val="7"/>
        <color indexed="8"/>
        <rFont val="Soberana Sans"/>
        <family val="0"/>
      </rPr>
      <t>Aumento por Insuficiencia de Estimaciones por Pérdida o Deterioro y Obsolescencia</t>
    </r>
  </si>
  <si>
    <r>
      <rPr>
        <sz val="7"/>
        <color indexed="8"/>
        <rFont val="Soberana Sans"/>
        <family val="0"/>
      </rPr>
      <t>Aumento por Insuficiencia de Provisiones</t>
    </r>
  </si>
  <si>
    <r>
      <rPr>
        <sz val="7"/>
        <color indexed="8"/>
        <rFont val="Soberana Sans"/>
        <family val="0"/>
      </rPr>
      <t>Otros gastos</t>
    </r>
  </si>
  <si>
    <r>
      <rPr>
        <b/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</si>
  <si>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Inversión Pública no Capitalizable</t>
    </r>
  </si>
  <si>
    <r>
      <rPr>
        <b/>
        <sz val="7"/>
        <color indexed="8"/>
        <rFont val="Soberana Sans"/>
        <family val="0"/>
      </rPr>
      <t>Total de Gastos y Otras Pérdidas</t>
    </r>
  </si>
  <si>
    <r>
      <rPr>
        <b/>
        <sz val="7"/>
        <color indexed="8"/>
        <rFont val="Soberana Sans"/>
        <family val="0"/>
      </rPr>
      <t>Resultados del Ejercicio  (Ahorro/Desahorro)</t>
    </r>
  </si>
  <si>
    <t>DEL 1o. DE ENERO AL 30 DE SEPTIEMBRE DE 2020 y 2019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</si>
</sst>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[$-409]dddd\,\ mmmm\ dd\,\ yyyy"/>
    <numFmt numFmtId="179" formatCode="[$-409]h:mm:ss\ AM/PM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3" fontId="5" fillId="35" borderId="0" xfId="0" applyNumberFormat="1" applyFont="1" applyFill="1" applyBorder="1" applyAlignment="1" applyProtection="1">
      <alignment vertical="center" wrapText="1"/>
      <protection/>
    </xf>
    <xf numFmtId="3" fontId="4" fillId="35" borderId="0" xfId="0" applyNumberFormat="1" applyFont="1" applyFill="1" applyBorder="1" applyAlignment="1" applyProtection="1">
      <alignment vertical="center" wrapText="1"/>
      <protection/>
    </xf>
    <xf numFmtId="3" fontId="5" fillId="35" borderId="0" xfId="0" applyNumberFormat="1" applyFont="1" applyFill="1" applyBorder="1" applyAlignment="1" applyProtection="1">
      <alignment horizontal="right" vertical="center" wrapText="1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5" borderId="13" xfId="0" applyFill="1" applyBorder="1" applyAlignment="1">
      <alignment/>
    </xf>
    <xf numFmtId="3" fontId="5" fillId="33" borderId="0" xfId="0" applyNumberFormat="1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4" fillId="35" borderId="13" xfId="0" applyFont="1" applyFill="1" applyBorder="1" applyAlignment="1" applyProtection="1">
      <alignment vertical="center" wrapText="1"/>
      <protection/>
    </xf>
    <xf numFmtId="0" fontId="1" fillId="35" borderId="13" xfId="0" applyFont="1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>
      <alignment/>
    </xf>
    <xf numFmtId="0" fontId="4" fillId="35" borderId="13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5" fillId="33" borderId="15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vertical="center" wrapText="1"/>
      <protection/>
    </xf>
    <xf numFmtId="3" fontId="5" fillId="33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/>
    </xf>
    <xf numFmtId="3" fontId="4" fillId="35" borderId="15" xfId="0" applyNumberFormat="1" applyFont="1" applyFill="1" applyBorder="1" applyAlignment="1" applyProtection="1">
      <alignment vertical="center" wrapText="1"/>
      <protection/>
    </xf>
    <xf numFmtId="0" fontId="0" fillId="35" borderId="15" xfId="0" applyFill="1" applyBorder="1" applyAlignment="1">
      <alignment/>
    </xf>
    <xf numFmtId="3" fontId="5" fillId="35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/>
    </xf>
    <xf numFmtId="3" fontId="5" fillId="35" borderId="15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3" fontId="5" fillId="35" borderId="15" xfId="0" applyNumberFormat="1" applyFont="1" applyFill="1" applyBorder="1" applyAlignment="1" applyProtection="1">
      <alignment horizontal="right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21" xfId="0" applyFont="1" applyFill="1" applyBorder="1" applyAlignment="1" applyProtection="1">
      <alignment horizontal="left" vertical="top" wrapText="1"/>
      <protection/>
    </xf>
    <xf numFmtId="0" fontId="1" fillId="33" borderId="22" xfId="0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1" fillId="33" borderId="24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110" zoomScaleNormal="110" zoomScalePageLayoutView="0" workbookViewId="0" topLeftCell="A1">
      <selection activeCell="M30" sqref="M30:N30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6.00390625" style="0" customWidth="1"/>
    <col min="9" max="9" width="3.7109375" style="0" customWidth="1"/>
    <col min="10" max="10" width="19.28125" style="0" customWidth="1"/>
    <col min="11" max="12" width="3.7109375" style="0" customWidth="1"/>
    <col min="13" max="14" width="21.00390625" style="0" customWidth="1"/>
    <col min="15" max="15" width="14.28125" style="0" customWidth="1"/>
    <col min="16" max="16" width="3.7109375" style="0" customWidth="1"/>
    <col min="17" max="17" width="19.28125" style="0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1"/>
      <c r="B2" s="1"/>
      <c r="C2" s="1"/>
      <c r="D2" s="1"/>
      <c r="E2" s="1"/>
      <c r="F2" s="1"/>
      <c r="G2" s="44"/>
      <c r="H2" s="44"/>
      <c r="I2" s="44"/>
      <c r="J2" s="44"/>
      <c r="K2" s="44"/>
      <c r="L2" s="44"/>
      <c r="M2" s="44"/>
      <c r="N2" s="44"/>
      <c r="O2" s="44"/>
      <c r="P2" s="1"/>
      <c r="Q2" s="1"/>
    </row>
    <row r="3" spans="1:17" ht="12.75" customHeight="1">
      <c r="A3" s="1"/>
      <c r="B3" s="1"/>
      <c r="C3" s="1"/>
      <c r="D3" s="1"/>
      <c r="E3" s="1"/>
      <c r="F3" s="1"/>
      <c r="G3" s="44" t="s">
        <v>0</v>
      </c>
      <c r="H3" s="44"/>
      <c r="I3" s="44"/>
      <c r="J3" s="44"/>
      <c r="K3" s="44"/>
      <c r="L3" s="44"/>
      <c r="M3" s="44"/>
      <c r="N3" s="44"/>
      <c r="O3" s="44"/>
      <c r="P3" s="1"/>
      <c r="Q3" s="1"/>
    </row>
    <row r="4" spans="1:17" ht="14.25" customHeight="1">
      <c r="A4" s="1"/>
      <c r="B4" s="1"/>
      <c r="C4" s="1"/>
      <c r="D4" s="1"/>
      <c r="E4" s="1"/>
      <c r="F4" s="1"/>
      <c r="G4" s="44" t="s">
        <v>61</v>
      </c>
      <c r="H4" s="44"/>
      <c r="I4" s="44"/>
      <c r="J4" s="44"/>
      <c r="K4" s="44"/>
      <c r="L4" s="44"/>
      <c r="M4" s="44"/>
      <c r="N4" s="44"/>
      <c r="O4" s="44"/>
      <c r="P4" s="1"/>
      <c r="Q4" s="1"/>
    </row>
    <row r="5" spans="1:17" ht="15" customHeight="1">
      <c r="A5" s="1"/>
      <c r="B5" s="1"/>
      <c r="C5" s="1"/>
      <c r="D5" s="1"/>
      <c r="E5" s="1"/>
      <c r="F5" s="1"/>
      <c r="G5" s="44" t="s">
        <v>1</v>
      </c>
      <c r="H5" s="44"/>
      <c r="I5" s="44"/>
      <c r="J5" s="44"/>
      <c r="K5" s="44"/>
      <c r="L5" s="44"/>
      <c r="M5" s="44"/>
      <c r="N5" s="44"/>
      <c r="O5" s="44"/>
      <c r="P5" s="1"/>
      <c r="Q5" s="1"/>
    </row>
    <row r="6" spans="1:17" ht="15" customHeight="1">
      <c r="A6" s="1"/>
      <c r="B6" s="1"/>
      <c r="C6" s="1"/>
      <c r="D6" s="1"/>
      <c r="E6" s="47" t="s">
        <v>2</v>
      </c>
      <c r="F6" s="47"/>
      <c r="G6" s="48" t="s">
        <v>3</v>
      </c>
      <c r="H6" s="48"/>
      <c r="I6" s="48"/>
      <c r="J6" s="48"/>
      <c r="K6" s="48"/>
      <c r="L6" s="48"/>
      <c r="M6" s="48"/>
      <c r="N6" s="48"/>
      <c r="O6" s="48"/>
      <c r="P6" s="1"/>
      <c r="Q6" s="1"/>
    </row>
    <row r="7" spans="1:17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3.5" customHeight="1">
      <c r="A8" s="1"/>
      <c r="B8" s="49" t="s">
        <v>4</v>
      </c>
      <c r="C8" s="49"/>
      <c r="D8" s="49"/>
      <c r="E8" s="49"/>
      <c r="F8" s="49"/>
      <c r="G8" s="49"/>
      <c r="H8" s="50">
        <v>2020</v>
      </c>
      <c r="I8" s="50"/>
      <c r="J8" s="50">
        <v>2019</v>
      </c>
      <c r="K8" s="50"/>
      <c r="L8" s="51" t="s">
        <v>4</v>
      </c>
      <c r="M8" s="51"/>
      <c r="N8" s="51"/>
      <c r="O8" s="7">
        <v>2020</v>
      </c>
      <c r="P8" s="50">
        <v>2019</v>
      </c>
      <c r="Q8" s="53"/>
    </row>
    <row r="9" spans="1:17" ht="24" customHeight="1">
      <c r="A9" s="1"/>
      <c r="B9" s="45" t="s">
        <v>5</v>
      </c>
      <c r="C9" s="46"/>
      <c r="D9" s="46"/>
      <c r="E9" s="46"/>
      <c r="F9" s="46"/>
      <c r="G9" s="46"/>
      <c r="H9" s="6"/>
      <c r="I9" s="2"/>
      <c r="J9" s="6"/>
      <c r="K9" s="2"/>
      <c r="L9" s="55" t="s">
        <v>6</v>
      </c>
      <c r="M9" s="55"/>
      <c r="N9" s="55"/>
      <c r="O9" s="6"/>
      <c r="P9" s="2"/>
      <c r="Q9" s="29"/>
    </row>
    <row r="10" spans="1:17" ht="24" customHeight="1">
      <c r="A10" s="1"/>
      <c r="B10" s="42" t="s">
        <v>7</v>
      </c>
      <c r="C10" s="54"/>
      <c r="D10" s="54"/>
      <c r="E10" s="54"/>
      <c r="F10" s="54"/>
      <c r="G10" s="54"/>
      <c r="H10" s="9">
        <f>SUM(H11:I23)</f>
        <v>361701366707.35</v>
      </c>
      <c r="I10" s="9"/>
      <c r="J10" s="3">
        <f>SUM(J11:J23)</f>
        <v>342642795222.81</v>
      </c>
      <c r="K10" s="1"/>
      <c r="L10" s="43" t="s">
        <v>8</v>
      </c>
      <c r="M10" s="43"/>
      <c r="N10" s="43"/>
      <c r="O10" s="9">
        <f>SUM(O11:P13)</f>
        <v>228372009731.51996</v>
      </c>
      <c r="P10" s="9"/>
      <c r="Q10" s="30">
        <f>SUM(Q11:Q13)</f>
        <v>217734845695.16</v>
      </c>
    </row>
    <row r="11" spans="1:17" ht="19.5" customHeight="1">
      <c r="A11" s="1"/>
      <c r="B11" s="23"/>
      <c r="C11" s="40" t="s">
        <v>9</v>
      </c>
      <c r="D11" s="40"/>
      <c r="E11" s="40"/>
      <c r="F11" s="40"/>
      <c r="G11" s="40"/>
      <c r="H11" s="10">
        <v>0</v>
      </c>
      <c r="I11" s="10"/>
      <c r="J11" s="4">
        <v>0</v>
      </c>
      <c r="K11" s="1"/>
      <c r="L11" s="1"/>
      <c r="M11" s="40" t="s">
        <v>10</v>
      </c>
      <c r="N11" s="40"/>
      <c r="O11" s="10">
        <v>166318065907.81998</v>
      </c>
      <c r="P11" s="10"/>
      <c r="Q11" s="31">
        <v>149974142300.47</v>
      </c>
    </row>
    <row r="12" spans="1:17" ht="19.5" customHeight="1">
      <c r="A12" s="1"/>
      <c r="B12" s="23"/>
      <c r="C12" s="40" t="s">
        <v>11</v>
      </c>
      <c r="D12" s="40"/>
      <c r="E12" s="40"/>
      <c r="F12" s="40"/>
      <c r="G12" s="40"/>
      <c r="H12" s="10">
        <v>360890005172.35</v>
      </c>
      <c r="I12" s="10"/>
      <c r="J12" s="4">
        <v>341700971844.5</v>
      </c>
      <c r="K12" s="1"/>
      <c r="L12" s="1"/>
      <c r="M12" s="40" t="s">
        <v>12</v>
      </c>
      <c r="N12" s="40"/>
      <c r="O12" s="10">
        <v>37097944800.7</v>
      </c>
      <c r="P12" s="10"/>
      <c r="Q12" s="31">
        <v>42767121179.76002</v>
      </c>
    </row>
    <row r="13" spans="1:17" ht="19.5" customHeight="1">
      <c r="A13" s="1"/>
      <c r="B13" s="23"/>
      <c r="C13" s="40" t="s">
        <v>13</v>
      </c>
      <c r="D13" s="40"/>
      <c r="E13" s="40"/>
      <c r="F13" s="40"/>
      <c r="G13" s="40"/>
      <c r="H13" s="10">
        <v>0</v>
      </c>
      <c r="I13" s="10"/>
      <c r="J13" s="4">
        <v>0</v>
      </c>
      <c r="K13" s="1"/>
      <c r="L13" s="1"/>
      <c r="M13" s="40" t="s">
        <v>14</v>
      </c>
      <c r="N13" s="40"/>
      <c r="O13" s="10">
        <v>24955999023</v>
      </c>
      <c r="P13" s="10"/>
      <c r="Q13" s="31">
        <v>24993582214.929996</v>
      </c>
    </row>
    <row r="14" spans="1:17" ht="19.5" customHeight="1">
      <c r="A14" s="1"/>
      <c r="B14" s="23"/>
      <c r="C14" s="40" t="s">
        <v>15</v>
      </c>
      <c r="D14" s="40"/>
      <c r="E14" s="40"/>
      <c r="F14" s="40"/>
      <c r="G14" s="40"/>
      <c r="H14" s="10">
        <v>0</v>
      </c>
      <c r="I14" s="10"/>
      <c r="J14" s="4">
        <v>0</v>
      </c>
      <c r="K14" s="1"/>
      <c r="L14" s="43" t="s">
        <v>16</v>
      </c>
      <c r="M14" s="43"/>
      <c r="N14" s="43"/>
      <c r="O14" s="9">
        <f>SUM(O16:P31)</f>
        <v>102483955002.83</v>
      </c>
      <c r="P14" s="9"/>
      <c r="Q14" s="56">
        <f>SUM(Q16:Q31)</f>
        <v>95655787948.22002</v>
      </c>
    </row>
    <row r="15" spans="1:17" ht="3" customHeight="1">
      <c r="A15" s="1"/>
      <c r="B15" s="23"/>
      <c r="C15" s="24"/>
      <c r="D15" s="11"/>
      <c r="E15" s="11"/>
      <c r="F15" s="11"/>
      <c r="G15" s="11"/>
      <c r="H15" s="24"/>
      <c r="I15" s="10"/>
      <c r="J15" s="24"/>
      <c r="K15" s="1"/>
      <c r="L15" s="12"/>
      <c r="M15" s="12"/>
      <c r="N15" s="12"/>
      <c r="O15" s="9"/>
      <c r="P15" s="9"/>
      <c r="Q15" s="56"/>
    </row>
    <row r="16" spans="1:17" ht="19.5" customHeight="1">
      <c r="A16" s="1"/>
      <c r="B16" s="23"/>
      <c r="C16" s="20" t="s">
        <v>17</v>
      </c>
      <c r="D16" s="20"/>
      <c r="E16" s="20"/>
      <c r="F16" s="20"/>
      <c r="G16" s="20"/>
      <c r="H16" s="10">
        <v>0</v>
      </c>
      <c r="I16" s="10"/>
      <c r="J16" s="10">
        <v>0</v>
      </c>
      <c r="K16" s="1"/>
      <c r="L16" s="1"/>
      <c r="M16" s="40" t="s">
        <v>18</v>
      </c>
      <c r="N16" s="40"/>
      <c r="O16" s="10">
        <v>0</v>
      </c>
      <c r="P16" s="10"/>
      <c r="Q16" s="52">
        <v>0</v>
      </c>
    </row>
    <row r="17" spans="1:17" ht="3" customHeight="1">
      <c r="A17" s="1"/>
      <c r="B17" s="23"/>
      <c r="C17" s="24"/>
      <c r="D17" s="11"/>
      <c r="E17" s="11"/>
      <c r="F17" s="11"/>
      <c r="G17" s="11"/>
      <c r="H17" s="24"/>
      <c r="I17" s="10"/>
      <c r="J17" s="24"/>
      <c r="K17" s="1"/>
      <c r="L17" s="1"/>
      <c r="M17" s="11"/>
      <c r="N17" s="11"/>
      <c r="O17" s="10"/>
      <c r="P17" s="10"/>
      <c r="Q17" s="52"/>
    </row>
    <row r="18" spans="1:17" ht="19.5" customHeight="1">
      <c r="A18" s="1"/>
      <c r="B18" s="23"/>
      <c r="C18" s="40" t="s">
        <v>19</v>
      </c>
      <c r="D18" s="40"/>
      <c r="E18" s="40"/>
      <c r="F18" s="40"/>
      <c r="G18" s="40"/>
      <c r="H18" s="10">
        <v>0</v>
      </c>
      <c r="I18" s="10"/>
      <c r="J18" s="10">
        <v>0</v>
      </c>
      <c r="K18" s="1"/>
      <c r="L18" s="1"/>
      <c r="M18" s="40" t="s">
        <v>20</v>
      </c>
      <c r="N18" s="40"/>
      <c r="O18" s="10">
        <v>0</v>
      </c>
      <c r="P18" s="10"/>
      <c r="Q18" s="52">
        <v>0</v>
      </c>
    </row>
    <row r="19" spans="1:17" ht="3" customHeight="1">
      <c r="A19" s="1"/>
      <c r="B19" s="23"/>
      <c r="C19" s="24"/>
      <c r="D19" s="11"/>
      <c r="E19" s="11"/>
      <c r="F19" s="11"/>
      <c r="G19" s="11"/>
      <c r="H19" s="24"/>
      <c r="I19" s="10"/>
      <c r="J19" s="24"/>
      <c r="K19" s="1"/>
      <c r="L19" s="1"/>
      <c r="M19" s="11"/>
      <c r="N19" s="11"/>
      <c r="O19" s="10"/>
      <c r="P19" s="10"/>
      <c r="Q19" s="52"/>
    </row>
    <row r="20" spans="1:17" ht="19.5" customHeight="1">
      <c r="A20" s="1"/>
      <c r="B20" s="23"/>
      <c r="C20" s="40" t="s">
        <v>21</v>
      </c>
      <c r="D20" s="40"/>
      <c r="E20" s="40"/>
      <c r="F20" s="40"/>
      <c r="G20" s="40"/>
      <c r="H20" s="10">
        <v>811361535</v>
      </c>
      <c r="I20" s="10"/>
      <c r="J20" s="10">
        <v>941823378.31</v>
      </c>
      <c r="K20" s="1"/>
      <c r="L20" s="1"/>
      <c r="M20" s="40" t="s">
        <v>22</v>
      </c>
      <c r="N20" s="40"/>
      <c r="O20" s="10">
        <v>0</v>
      </c>
      <c r="P20" s="10"/>
      <c r="Q20" s="52">
        <v>0</v>
      </c>
    </row>
    <row r="21" spans="1:17" ht="3" customHeight="1">
      <c r="A21" s="1"/>
      <c r="B21" s="23"/>
      <c r="C21" s="24"/>
      <c r="D21" s="11"/>
      <c r="E21" s="11"/>
      <c r="F21" s="11"/>
      <c r="G21" s="11"/>
      <c r="H21" s="24"/>
      <c r="I21" s="10"/>
      <c r="J21" s="24"/>
      <c r="K21" s="1"/>
      <c r="L21" s="1"/>
      <c r="M21" s="8"/>
      <c r="N21" s="8"/>
      <c r="O21" s="10"/>
      <c r="P21" s="10"/>
      <c r="Q21" s="52"/>
    </row>
    <row r="22" spans="1:17" ht="27.75" customHeight="1">
      <c r="A22" s="1"/>
      <c r="B22" s="23"/>
      <c r="C22" s="40" t="s">
        <v>23</v>
      </c>
      <c r="D22" s="40"/>
      <c r="E22" s="40"/>
      <c r="F22" s="40"/>
      <c r="G22" s="40"/>
      <c r="H22" s="10">
        <v>0</v>
      </c>
      <c r="I22" s="10"/>
      <c r="J22" s="10">
        <v>0</v>
      </c>
      <c r="K22" s="1"/>
      <c r="L22" s="1"/>
      <c r="M22" s="40" t="s">
        <v>24</v>
      </c>
      <c r="N22" s="40"/>
      <c r="O22" s="10">
        <v>906487551.52</v>
      </c>
      <c r="P22" s="10"/>
      <c r="Q22" s="31">
        <v>1542016251.83</v>
      </c>
    </row>
    <row r="23" spans="1:17" ht="3" customHeight="1">
      <c r="A23" s="1"/>
      <c r="B23" s="23"/>
      <c r="C23" s="11"/>
      <c r="D23" s="11"/>
      <c r="E23" s="11"/>
      <c r="F23" s="11"/>
      <c r="G23" s="11"/>
      <c r="H23" s="10"/>
      <c r="I23" s="10"/>
      <c r="J23" s="10"/>
      <c r="K23" s="1"/>
      <c r="L23" s="1"/>
      <c r="M23" s="24"/>
      <c r="N23" s="11"/>
      <c r="O23" s="24"/>
      <c r="P23" s="10"/>
      <c r="Q23" s="39"/>
    </row>
    <row r="24" spans="1:17" ht="24" customHeight="1">
      <c r="A24" s="1"/>
      <c r="B24" s="42" t="s">
        <v>26</v>
      </c>
      <c r="C24" s="43"/>
      <c r="D24" s="43"/>
      <c r="E24" s="43"/>
      <c r="F24" s="43"/>
      <c r="G24" s="43"/>
      <c r="H24" s="9">
        <v>0</v>
      </c>
      <c r="I24" s="9"/>
      <c r="J24" s="9">
        <v>0</v>
      </c>
      <c r="K24" s="1"/>
      <c r="L24" s="1"/>
      <c r="M24" s="40" t="s">
        <v>25</v>
      </c>
      <c r="N24" s="40"/>
      <c r="O24" s="10">
        <v>101475505152.31</v>
      </c>
      <c r="P24" s="10"/>
      <c r="Q24" s="31">
        <v>94018715289.32</v>
      </c>
    </row>
    <row r="25" spans="1:17" ht="3" customHeight="1">
      <c r="A25" s="1"/>
      <c r="B25" s="25"/>
      <c r="C25" s="16"/>
      <c r="D25" s="16"/>
      <c r="E25" s="16"/>
      <c r="F25" s="16"/>
      <c r="G25" s="16"/>
      <c r="H25" s="9"/>
      <c r="I25" s="9"/>
      <c r="J25" s="9"/>
      <c r="K25" s="1"/>
      <c r="L25" s="1"/>
      <c r="M25" s="24"/>
      <c r="N25" s="11"/>
      <c r="O25" s="24"/>
      <c r="P25" s="10"/>
      <c r="Q25" s="52">
        <v>0</v>
      </c>
    </row>
    <row r="26" spans="1:17" ht="19.5" customHeight="1">
      <c r="A26" s="1"/>
      <c r="B26" s="26"/>
      <c r="C26" s="41" t="s">
        <v>28</v>
      </c>
      <c r="D26" s="41"/>
      <c r="E26" s="41"/>
      <c r="F26" s="41"/>
      <c r="G26" s="41"/>
      <c r="H26" s="10">
        <v>0</v>
      </c>
      <c r="I26" s="10"/>
      <c r="J26" s="10">
        <v>0</v>
      </c>
      <c r="K26" s="1"/>
      <c r="L26" s="1"/>
      <c r="M26" s="40" t="s">
        <v>27</v>
      </c>
      <c r="N26" s="40"/>
      <c r="O26" s="10">
        <v>0</v>
      </c>
      <c r="P26" s="10"/>
      <c r="Q26" s="52"/>
    </row>
    <row r="27" spans="1:17" ht="3" customHeight="1">
      <c r="A27" s="1"/>
      <c r="B27" s="26"/>
      <c r="C27" s="27"/>
      <c r="D27" s="27"/>
      <c r="E27" s="27"/>
      <c r="F27" s="27"/>
      <c r="G27" s="27"/>
      <c r="H27" s="24"/>
      <c r="I27" s="10"/>
      <c r="J27" s="10"/>
      <c r="K27" s="1"/>
      <c r="L27" s="1"/>
      <c r="M27" s="24"/>
      <c r="N27" s="11"/>
      <c r="O27" s="24"/>
      <c r="P27" s="10"/>
      <c r="Q27" s="52">
        <v>0</v>
      </c>
    </row>
    <row r="28" spans="1:17" ht="19.5" customHeight="1">
      <c r="A28" s="1"/>
      <c r="B28" s="26"/>
      <c r="C28" s="41" t="s">
        <v>30</v>
      </c>
      <c r="D28" s="41"/>
      <c r="E28" s="41"/>
      <c r="F28" s="41"/>
      <c r="G28" s="41"/>
      <c r="H28" s="13">
        <v>0</v>
      </c>
      <c r="I28" s="13"/>
      <c r="J28" s="13">
        <v>0</v>
      </c>
      <c r="K28" s="1"/>
      <c r="L28" s="1"/>
      <c r="M28" s="40" t="s">
        <v>29</v>
      </c>
      <c r="N28" s="40"/>
      <c r="O28" s="10">
        <v>0</v>
      </c>
      <c r="P28" s="10"/>
      <c r="Q28" s="52"/>
    </row>
    <row r="29" spans="1:17" ht="3" customHeight="1">
      <c r="A29" s="1"/>
      <c r="B29" s="26"/>
      <c r="C29" s="27"/>
      <c r="D29" s="27"/>
      <c r="E29" s="27"/>
      <c r="F29" s="27"/>
      <c r="G29" s="27"/>
      <c r="H29" s="27"/>
      <c r="I29" s="27"/>
      <c r="J29" s="27"/>
      <c r="K29" s="1"/>
      <c r="L29" s="1"/>
      <c r="M29" s="24"/>
      <c r="N29" s="11"/>
      <c r="O29" s="24"/>
      <c r="P29" s="10"/>
      <c r="Q29" s="52">
        <v>0</v>
      </c>
    </row>
    <row r="30" spans="1:17" ht="24" customHeight="1">
      <c r="A30" s="1"/>
      <c r="B30" s="28" t="s">
        <v>32</v>
      </c>
      <c r="C30" s="17"/>
      <c r="D30" s="17"/>
      <c r="E30" s="17"/>
      <c r="F30" s="17"/>
      <c r="G30" s="17"/>
      <c r="H30" s="14">
        <f>SUM(H32:I41)</f>
        <v>20514304640.36</v>
      </c>
      <c r="I30" s="14"/>
      <c r="J30" s="14">
        <f>SUM(J32:J41)</f>
        <v>23934698557.79</v>
      </c>
      <c r="K30" s="1"/>
      <c r="L30" s="1"/>
      <c r="M30" s="40" t="s">
        <v>31</v>
      </c>
      <c r="N30" s="40"/>
      <c r="O30" s="10">
        <v>0</v>
      </c>
      <c r="P30" s="10"/>
      <c r="Q30" s="52"/>
    </row>
    <row r="31" spans="1:17" ht="16.5" customHeight="1">
      <c r="A31" s="1"/>
      <c r="B31" s="21"/>
      <c r="C31" s="27"/>
      <c r="D31" s="27"/>
      <c r="E31" s="27"/>
      <c r="F31" s="27"/>
      <c r="G31" s="27"/>
      <c r="H31" s="27"/>
      <c r="I31" s="27"/>
      <c r="J31" s="27"/>
      <c r="K31" s="1"/>
      <c r="L31" s="1"/>
      <c r="M31" s="40" t="s">
        <v>33</v>
      </c>
      <c r="N31" s="40"/>
      <c r="O31" s="22">
        <v>101962299</v>
      </c>
      <c r="P31" s="22"/>
      <c r="Q31" s="31">
        <v>95056407.07</v>
      </c>
    </row>
    <row r="32" spans="1:17" ht="19.5" customHeight="1">
      <c r="A32" s="1"/>
      <c r="B32" s="25"/>
      <c r="C32" s="41" t="s">
        <v>35</v>
      </c>
      <c r="D32" s="41"/>
      <c r="E32" s="41"/>
      <c r="F32" s="41"/>
      <c r="G32" s="41"/>
      <c r="H32" s="13">
        <v>12795540371</v>
      </c>
      <c r="I32" s="13"/>
      <c r="J32" s="15">
        <v>11030261238.14</v>
      </c>
      <c r="K32" s="1"/>
      <c r="L32" s="43" t="s">
        <v>34</v>
      </c>
      <c r="M32" s="43"/>
      <c r="N32" s="43"/>
      <c r="O32" s="9">
        <v>0</v>
      </c>
      <c r="P32" s="9"/>
      <c r="Q32" s="32">
        <v>0</v>
      </c>
    </row>
    <row r="33" spans="1:17" ht="3" customHeight="1">
      <c r="A33" s="1"/>
      <c r="B33" s="26"/>
      <c r="C33" s="27"/>
      <c r="D33" s="27"/>
      <c r="E33" s="27"/>
      <c r="F33" s="27"/>
      <c r="G33" s="27"/>
      <c r="H33" s="27"/>
      <c r="I33" s="27"/>
      <c r="J33" s="27"/>
      <c r="K33" s="1"/>
      <c r="L33" s="12"/>
      <c r="M33" s="12"/>
      <c r="N33" s="12"/>
      <c r="O33" s="9"/>
      <c r="P33" s="9"/>
      <c r="Q33" s="32"/>
    </row>
    <row r="34" spans="1:17" ht="19.5" customHeight="1">
      <c r="A34" s="1"/>
      <c r="B34" s="26"/>
      <c r="C34" s="41" t="s">
        <v>36</v>
      </c>
      <c r="D34" s="41"/>
      <c r="E34" s="41"/>
      <c r="F34" s="41"/>
      <c r="G34" s="41"/>
      <c r="H34" s="13">
        <v>3173898475.95</v>
      </c>
      <c r="I34" s="13"/>
      <c r="J34" s="13">
        <v>0</v>
      </c>
      <c r="K34" s="1"/>
      <c r="L34" s="12"/>
      <c r="M34" s="40" t="s">
        <v>37</v>
      </c>
      <c r="N34" s="40"/>
      <c r="O34" s="10">
        <v>0</v>
      </c>
      <c r="P34" s="9"/>
      <c r="Q34" s="33">
        <v>0</v>
      </c>
    </row>
    <row r="35" spans="1:17" ht="3" customHeight="1">
      <c r="A35" s="1"/>
      <c r="B35" s="26"/>
      <c r="C35" s="18"/>
      <c r="D35" s="18"/>
      <c r="E35" s="18"/>
      <c r="F35" s="18"/>
      <c r="G35" s="18"/>
      <c r="H35" s="27"/>
      <c r="I35" s="27"/>
      <c r="J35" s="27">
        <v>0</v>
      </c>
      <c r="K35" s="1"/>
      <c r="L35" s="1"/>
      <c r="M35" s="24"/>
      <c r="N35" s="11"/>
      <c r="O35" s="24"/>
      <c r="P35" s="10"/>
      <c r="Q35" s="34"/>
    </row>
    <row r="36" spans="1:17" ht="19.5" customHeight="1">
      <c r="A36" s="1"/>
      <c r="B36" s="26"/>
      <c r="C36" s="41" t="s">
        <v>38</v>
      </c>
      <c r="D36" s="41"/>
      <c r="E36" s="41"/>
      <c r="F36" s="41"/>
      <c r="G36" s="41"/>
      <c r="H36" s="13">
        <v>0</v>
      </c>
      <c r="I36" s="13"/>
      <c r="J36" s="13">
        <v>0</v>
      </c>
      <c r="K36" s="1"/>
      <c r="L36" s="1"/>
      <c r="M36" s="40" t="s">
        <v>39</v>
      </c>
      <c r="N36" s="40"/>
      <c r="O36" s="10">
        <v>0</v>
      </c>
      <c r="P36" s="10"/>
      <c r="Q36" s="33">
        <v>0</v>
      </c>
    </row>
    <row r="37" spans="1:17" ht="3" customHeight="1">
      <c r="A37" s="1"/>
      <c r="B37" s="26"/>
      <c r="C37" s="18"/>
      <c r="D37" s="18"/>
      <c r="E37" s="18"/>
      <c r="F37" s="18"/>
      <c r="G37" s="18"/>
      <c r="H37" s="27"/>
      <c r="I37" s="13"/>
      <c r="J37" s="13"/>
      <c r="K37" s="1"/>
      <c r="L37" s="1"/>
      <c r="M37" s="24"/>
      <c r="N37" s="11"/>
      <c r="O37" s="24"/>
      <c r="P37" s="10"/>
      <c r="Q37" s="34"/>
    </row>
    <row r="38" spans="1:17" ht="19.5" customHeight="1">
      <c r="A38" s="1"/>
      <c r="B38" s="26"/>
      <c r="C38" s="41" t="s">
        <v>40</v>
      </c>
      <c r="D38" s="41"/>
      <c r="E38" s="41"/>
      <c r="F38" s="41"/>
      <c r="G38" s="41"/>
      <c r="H38" s="10">
        <v>2111029.41</v>
      </c>
      <c r="I38" s="10"/>
      <c r="J38" s="10">
        <v>0</v>
      </c>
      <c r="K38" s="1"/>
      <c r="L38" s="1"/>
      <c r="M38" s="40" t="s">
        <v>41</v>
      </c>
      <c r="N38" s="40"/>
      <c r="O38" s="10">
        <v>0</v>
      </c>
      <c r="P38" s="10"/>
      <c r="Q38" s="33">
        <v>0</v>
      </c>
    </row>
    <row r="39" spans="1:17" ht="3" customHeight="1">
      <c r="A39" s="1"/>
      <c r="B39" s="26"/>
      <c r="C39" s="18"/>
      <c r="D39" s="18"/>
      <c r="E39" s="18"/>
      <c r="F39" s="18"/>
      <c r="G39" s="18"/>
      <c r="H39" s="27"/>
      <c r="I39" s="13"/>
      <c r="J39" s="27"/>
      <c r="K39" s="1"/>
      <c r="L39" s="1"/>
      <c r="M39" s="24"/>
      <c r="N39" s="11"/>
      <c r="O39" s="24"/>
      <c r="P39" s="10"/>
      <c r="Q39" s="34"/>
    </row>
    <row r="40" spans="1:17" ht="19.5" customHeight="1">
      <c r="A40" s="1"/>
      <c r="B40" s="26"/>
      <c r="C40" s="41" t="s">
        <v>42</v>
      </c>
      <c r="D40" s="41"/>
      <c r="E40" s="41"/>
      <c r="F40" s="41"/>
      <c r="G40" s="41"/>
      <c r="H40" s="10">
        <v>4542754764</v>
      </c>
      <c r="I40" s="10"/>
      <c r="J40" s="10">
        <v>12904437319.65</v>
      </c>
      <c r="K40" s="1"/>
      <c r="L40" s="43" t="s">
        <v>43</v>
      </c>
      <c r="M40" s="43"/>
      <c r="N40" s="43"/>
      <c r="O40" s="14">
        <v>0</v>
      </c>
      <c r="P40" s="14"/>
      <c r="Q40" s="35">
        <v>0</v>
      </c>
    </row>
    <row r="41" spans="1:17" ht="3" customHeight="1">
      <c r="A41" s="1"/>
      <c r="B41" s="26"/>
      <c r="C41" s="18"/>
      <c r="D41" s="18"/>
      <c r="E41" s="18"/>
      <c r="F41" s="18"/>
      <c r="G41" s="18"/>
      <c r="H41" s="24"/>
      <c r="I41" s="10"/>
      <c r="J41" s="10"/>
      <c r="K41" s="1"/>
      <c r="L41" s="24"/>
      <c r="M41" s="12"/>
      <c r="N41" s="12"/>
      <c r="O41" s="27"/>
      <c r="P41" s="14"/>
      <c r="Q41" s="34"/>
    </row>
    <row r="42" spans="1:17" ht="24" customHeight="1">
      <c r="A42" s="1"/>
      <c r="B42" s="42" t="s">
        <v>44</v>
      </c>
      <c r="C42" s="43"/>
      <c r="D42" s="43"/>
      <c r="E42" s="43"/>
      <c r="F42" s="43"/>
      <c r="G42" s="43"/>
      <c r="H42" s="14">
        <f>+H10+H30-1</f>
        <v>382215671346.70996</v>
      </c>
      <c r="I42" s="9"/>
      <c r="J42" s="9">
        <f>+J10+J30</f>
        <v>366577493780.6</v>
      </c>
      <c r="K42" s="1"/>
      <c r="L42" s="12"/>
      <c r="M42" s="11" t="s">
        <v>45</v>
      </c>
      <c r="N42" s="11"/>
      <c r="O42" s="10">
        <v>0</v>
      </c>
      <c r="P42" s="10"/>
      <c r="Q42" s="33">
        <v>0</v>
      </c>
    </row>
    <row r="43" spans="1:17" ht="3" customHeight="1">
      <c r="A43" s="1"/>
      <c r="B43" s="25"/>
      <c r="C43" s="16"/>
      <c r="D43" s="16"/>
      <c r="E43" s="16"/>
      <c r="F43" s="16"/>
      <c r="G43" s="16"/>
      <c r="H43" s="24"/>
      <c r="I43" s="9"/>
      <c r="J43" s="9"/>
      <c r="K43" s="1"/>
      <c r="L43" s="1"/>
      <c r="M43" s="27"/>
      <c r="N43" s="27"/>
      <c r="O43" s="27"/>
      <c r="P43" s="27"/>
      <c r="Q43" s="36"/>
    </row>
    <row r="44" spans="1:17" ht="15.75" customHeight="1">
      <c r="A44" s="1"/>
      <c r="B44" s="26"/>
      <c r="C44" s="19"/>
      <c r="D44" s="19"/>
      <c r="E44" s="19"/>
      <c r="F44" s="19"/>
      <c r="G44" s="19"/>
      <c r="H44" s="1"/>
      <c r="I44" s="1"/>
      <c r="J44" s="1"/>
      <c r="K44" s="1"/>
      <c r="L44" s="1"/>
      <c r="M44" s="41" t="s">
        <v>46</v>
      </c>
      <c r="N44" s="41"/>
      <c r="O44" s="13">
        <v>0</v>
      </c>
      <c r="P44" s="13"/>
      <c r="Q44" s="37">
        <v>0</v>
      </c>
    </row>
    <row r="45" spans="1:17" ht="3" customHeight="1">
      <c r="A45" s="1"/>
      <c r="B45" s="26"/>
      <c r="C45" s="19"/>
      <c r="D45" s="19"/>
      <c r="E45" s="19"/>
      <c r="F45" s="19"/>
      <c r="G45" s="19"/>
      <c r="H45" s="1"/>
      <c r="I45" s="1"/>
      <c r="J45" s="1"/>
      <c r="K45" s="1"/>
      <c r="L45" s="1"/>
      <c r="M45" s="27"/>
      <c r="N45" s="27"/>
      <c r="O45" s="27"/>
      <c r="P45" s="27"/>
      <c r="Q45" s="36"/>
    </row>
    <row r="46" spans="1:17" ht="18" customHeight="1">
      <c r="A46" s="1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41" t="s">
        <v>47</v>
      </c>
      <c r="N46" s="41"/>
      <c r="O46" s="13">
        <v>0</v>
      </c>
      <c r="P46" s="13"/>
      <c r="Q46" s="37">
        <v>0</v>
      </c>
    </row>
    <row r="47" spans="1:17" ht="18" customHeight="1">
      <c r="A47" s="1"/>
      <c r="B47" s="23"/>
      <c r="C47" s="1"/>
      <c r="D47" s="1"/>
      <c r="E47" s="1"/>
      <c r="F47" s="1"/>
      <c r="G47" s="1"/>
      <c r="H47" s="1"/>
      <c r="I47" s="1"/>
      <c r="J47" s="1"/>
      <c r="K47" s="1"/>
      <c r="L47" s="1"/>
      <c r="M47" s="41" t="s">
        <v>48</v>
      </c>
      <c r="N47" s="41"/>
      <c r="O47" s="13">
        <v>0</v>
      </c>
      <c r="P47" s="13"/>
      <c r="Q47" s="37">
        <v>0</v>
      </c>
    </row>
    <row r="48" spans="1:17" ht="18" customHeight="1">
      <c r="A48" s="1"/>
      <c r="B48" s="23"/>
      <c r="C48" s="1"/>
      <c r="D48" s="1"/>
      <c r="E48" s="1"/>
      <c r="F48" s="1"/>
      <c r="G48" s="1"/>
      <c r="H48" s="1"/>
      <c r="I48" s="1"/>
      <c r="J48" s="1"/>
      <c r="K48" s="1"/>
      <c r="L48" s="1"/>
      <c r="M48" s="40" t="s">
        <v>49</v>
      </c>
      <c r="N48" s="40"/>
      <c r="O48" s="10">
        <v>0</v>
      </c>
      <c r="P48" s="10"/>
      <c r="Q48" s="31">
        <v>0</v>
      </c>
    </row>
    <row r="49" spans="1:17" ht="22.5" customHeight="1">
      <c r="A49" s="1"/>
      <c r="B49" s="23"/>
      <c r="C49" s="1"/>
      <c r="D49" s="1"/>
      <c r="E49" s="1"/>
      <c r="F49" s="1"/>
      <c r="G49" s="1"/>
      <c r="H49" s="1"/>
      <c r="I49" s="1"/>
      <c r="J49" s="1"/>
      <c r="K49" s="1"/>
      <c r="L49" s="43" t="s">
        <v>50</v>
      </c>
      <c r="M49" s="43"/>
      <c r="N49" s="43"/>
      <c r="O49" s="9">
        <f>SUM(O50:P55)</f>
        <v>53579123305.020004</v>
      </c>
      <c r="P49" s="9"/>
      <c r="Q49" s="30">
        <f>SUM(Q50:Q55)</f>
        <v>40453393314.619995</v>
      </c>
    </row>
    <row r="50" spans="1:17" ht="18" customHeight="1">
      <c r="A50" s="1"/>
      <c r="B50" s="23"/>
      <c r="C50" s="1"/>
      <c r="D50" s="1"/>
      <c r="E50" s="1"/>
      <c r="F50" s="1"/>
      <c r="G50" s="1"/>
      <c r="H50" s="1"/>
      <c r="I50" s="1"/>
      <c r="J50" s="1"/>
      <c r="K50" s="1"/>
      <c r="L50" s="1"/>
      <c r="M50" s="40" t="s">
        <v>51</v>
      </c>
      <c r="N50" s="40"/>
      <c r="O50" s="10">
        <v>11688491403.92</v>
      </c>
      <c r="P50" s="10"/>
      <c r="Q50" s="31">
        <v>10598502382.66</v>
      </c>
    </row>
    <row r="51" spans="1:17" ht="18" customHeight="1">
      <c r="A51" s="1"/>
      <c r="B51" s="23"/>
      <c r="C51" s="1"/>
      <c r="D51" s="1"/>
      <c r="E51" s="1"/>
      <c r="F51" s="1"/>
      <c r="G51" s="1"/>
      <c r="H51" s="1"/>
      <c r="I51" s="1"/>
      <c r="J51" s="1"/>
      <c r="K51" s="1"/>
      <c r="L51" s="1"/>
      <c r="M51" s="40" t="s">
        <v>52</v>
      </c>
      <c r="N51" s="40"/>
      <c r="O51" s="10">
        <v>33048144242.4</v>
      </c>
      <c r="P51" s="10"/>
      <c r="Q51" s="31">
        <v>28816524370.229996</v>
      </c>
    </row>
    <row r="52" spans="1:17" ht="18" customHeight="1">
      <c r="A52" s="1"/>
      <c r="B52" s="23"/>
      <c r="C52" s="1"/>
      <c r="D52" s="1"/>
      <c r="E52" s="1"/>
      <c r="F52" s="1"/>
      <c r="G52" s="1"/>
      <c r="H52" s="1"/>
      <c r="I52" s="1"/>
      <c r="J52" s="1"/>
      <c r="K52" s="1"/>
      <c r="L52" s="1"/>
      <c r="M52" s="40" t="s">
        <v>53</v>
      </c>
      <c r="N52" s="40"/>
      <c r="O52" s="10">
        <v>7981449181.97</v>
      </c>
      <c r="P52" s="10"/>
      <c r="Q52" s="38">
        <v>967357.3500000001</v>
      </c>
    </row>
    <row r="53" spans="1:17" ht="18" customHeight="1">
      <c r="A53" s="1"/>
      <c r="B53" s="23"/>
      <c r="C53" s="1"/>
      <c r="D53" s="1"/>
      <c r="E53" s="1"/>
      <c r="F53" s="1"/>
      <c r="G53" s="1"/>
      <c r="H53" s="1"/>
      <c r="I53" s="1"/>
      <c r="J53" s="1"/>
      <c r="K53" s="1"/>
      <c r="L53" s="1"/>
      <c r="M53" s="40" t="s">
        <v>54</v>
      </c>
      <c r="N53" s="40"/>
      <c r="O53" s="10">
        <v>0</v>
      </c>
      <c r="P53" s="10"/>
      <c r="Q53" s="31">
        <v>0</v>
      </c>
    </row>
    <row r="54" spans="1:17" ht="18" customHeight="1">
      <c r="A54" s="1"/>
      <c r="B54" s="23"/>
      <c r="C54" s="1"/>
      <c r="D54" s="1"/>
      <c r="E54" s="1"/>
      <c r="F54" s="1"/>
      <c r="G54" s="1"/>
      <c r="H54" s="1"/>
      <c r="I54" s="1"/>
      <c r="J54" s="1"/>
      <c r="K54" s="1"/>
      <c r="L54" s="1"/>
      <c r="M54" s="40" t="s">
        <v>55</v>
      </c>
      <c r="N54" s="40"/>
      <c r="O54" s="10">
        <v>0</v>
      </c>
      <c r="P54" s="10"/>
      <c r="Q54" s="31">
        <v>0</v>
      </c>
    </row>
    <row r="55" spans="1:17" ht="18" customHeight="1">
      <c r="A55" s="1"/>
      <c r="B55" s="23"/>
      <c r="C55" s="1"/>
      <c r="D55" s="1"/>
      <c r="E55" s="1"/>
      <c r="F55" s="1"/>
      <c r="G55" s="1"/>
      <c r="H55" s="1"/>
      <c r="I55" s="1"/>
      <c r="J55" s="1"/>
      <c r="K55" s="1"/>
      <c r="L55" s="1"/>
      <c r="M55" s="40" t="s">
        <v>56</v>
      </c>
      <c r="N55" s="40"/>
      <c r="O55" s="10">
        <v>861038476.73</v>
      </c>
      <c r="P55" s="10"/>
      <c r="Q55" s="31">
        <v>1037399204.3799999</v>
      </c>
    </row>
    <row r="56" spans="1:17" ht="22.5" customHeight="1">
      <c r="A56" s="1"/>
      <c r="B56" s="23"/>
      <c r="C56" s="1"/>
      <c r="D56" s="1"/>
      <c r="E56" s="1"/>
      <c r="F56" s="1"/>
      <c r="G56" s="1"/>
      <c r="H56" s="1"/>
      <c r="I56" s="1"/>
      <c r="J56" s="1"/>
      <c r="K56" s="1"/>
      <c r="L56" s="43" t="s">
        <v>57</v>
      </c>
      <c r="M56" s="43"/>
      <c r="N56" s="43"/>
      <c r="O56" s="9">
        <v>0</v>
      </c>
      <c r="P56" s="9"/>
      <c r="Q56" s="30">
        <v>0</v>
      </c>
    </row>
    <row r="57" spans="1:17" ht="18" customHeight="1">
      <c r="A57" s="1"/>
      <c r="B57" s="23"/>
      <c r="C57" s="1"/>
      <c r="D57" s="1"/>
      <c r="E57" s="1"/>
      <c r="F57" s="1"/>
      <c r="G57" s="1"/>
      <c r="H57" s="1"/>
      <c r="I57" s="1"/>
      <c r="J57" s="1"/>
      <c r="K57" s="1"/>
      <c r="L57" s="1"/>
      <c r="M57" s="40" t="s">
        <v>58</v>
      </c>
      <c r="N57" s="40"/>
      <c r="O57" s="10">
        <v>0</v>
      </c>
      <c r="P57" s="10"/>
      <c r="Q57" s="31">
        <v>0</v>
      </c>
    </row>
    <row r="58" spans="1:17" ht="22.5" customHeight="1">
      <c r="A58" s="1"/>
      <c r="B58" s="23"/>
      <c r="C58" s="1"/>
      <c r="D58" s="1"/>
      <c r="E58" s="1"/>
      <c r="F58" s="1"/>
      <c r="G58" s="1"/>
      <c r="H58" s="1"/>
      <c r="I58" s="1"/>
      <c r="J58" s="1"/>
      <c r="K58" s="1"/>
      <c r="L58" s="43" t="s">
        <v>59</v>
      </c>
      <c r="M58" s="43"/>
      <c r="N58" s="43"/>
      <c r="O58" s="9">
        <f>+O10+O14+O32+O40+O49+O56+1</f>
        <v>384435088040.37</v>
      </c>
      <c r="P58" s="9"/>
      <c r="Q58" s="30">
        <f>+Q10+Q14+Q32+Q40+Q49+Q56</f>
        <v>353844026958</v>
      </c>
    </row>
    <row r="59" spans="1:17" ht="22.5" customHeight="1">
      <c r="A59" s="1"/>
      <c r="B59" s="23"/>
      <c r="C59" s="1"/>
      <c r="D59" s="1"/>
      <c r="E59" s="1"/>
      <c r="F59" s="1"/>
      <c r="G59" s="1"/>
      <c r="H59" s="1"/>
      <c r="I59" s="1"/>
      <c r="J59" s="1"/>
      <c r="K59" s="1"/>
      <c r="L59" s="43" t="s">
        <v>60</v>
      </c>
      <c r="M59" s="43"/>
      <c r="N59" s="43"/>
      <c r="O59" s="9">
        <f>+H42-O58+1</f>
        <v>-2219416692.660034</v>
      </c>
      <c r="P59" s="9"/>
      <c r="Q59" s="30">
        <f>+J42-Q58</f>
        <v>12733466822.599976</v>
      </c>
    </row>
    <row r="60" spans="1:17" ht="24.75" customHeight="1">
      <c r="A60" s="1"/>
      <c r="B60" s="59"/>
      <c r="C60" s="60"/>
      <c r="D60" s="60"/>
      <c r="E60" s="60"/>
      <c r="F60" s="60"/>
      <c r="G60" s="60"/>
      <c r="H60" s="60"/>
      <c r="I60" s="60"/>
      <c r="J60" s="60"/>
      <c r="K60" s="5"/>
      <c r="L60" s="57"/>
      <c r="M60" s="57"/>
      <c r="N60" s="57"/>
      <c r="O60" s="57"/>
      <c r="P60" s="57"/>
      <c r="Q60" s="58"/>
    </row>
  </sheetData>
  <sheetProtection/>
  <mergeCells count="73">
    <mergeCell ref="L56:N56"/>
    <mergeCell ref="M57:N57"/>
    <mergeCell ref="L58:N58"/>
    <mergeCell ref="L59:N59"/>
    <mergeCell ref="B60:J60"/>
    <mergeCell ref="L60:Q60"/>
    <mergeCell ref="M48:N48"/>
    <mergeCell ref="L49:N49"/>
    <mergeCell ref="M50:N50"/>
    <mergeCell ref="M51:N51"/>
    <mergeCell ref="M52:N52"/>
    <mergeCell ref="M53:N53"/>
    <mergeCell ref="M54:N54"/>
    <mergeCell ref="M55:N55"/>
    <mergeCell ref="Q29:Q30"/>
    <mergeCell ref="M44:N44"/>
    <mergeCell ref="M46:N46"/>
    <mergeCell ref="M47:N47"/>
    <mergeCell ref="L40:N40"/>
    <mergeCell ref="M26:N26"/>
    <mergeCell ref="M28:N28"/>
    <mergeCell ref="M30:N30"/>
    <mergeCell ref="M34:N34"/>
    <mergeCell ref="M38:N38"/>
    <mergeCell ref="Q20:Q21"/>
    <mergeCell ref="M22:N22"/>
    <mergeCell ref="M24:N24"/>
    <mergeCell ref="Q25:Q26"/>
    <mergeCell ref="Q27:Q28"/>
    <mergeCell ref="C13:G13"/>
    <mergeCell ref="M13:N13"/>
    <mergeCell ref="C14:G14"/>
    <mergeCell ref="Q14:Q15"/>
    <mergeCell ref="Q16:Q17"/>
    <mergeCell ref="Q18:Q19"/>
    <mergeCell ref="J8:K8"/>
    <mergeCell ref="P8:Q8"/>
    <mergeCell ref="L10:N10"/>
    <mergeCell ref="C11:G11"/>
    <mergeCell ref="M11:N11"/>
    <mergeCell ref="C12:G12"/>
    <mergeCell ref="M12:N12"/>
    <mergeCell ref="B10:G10"/>
    <mergeCell ref="L9:N9"/>
    <mergeCell ref="G2:O2"/>
    <mergeCell ref="G3:O3"/>
    <mergeCell ref="G4:O4"/>
    <mergeCell ref="G5:O5"/>
    <mergeCell ref="B9:G9"/>
    <mergeCell ref="E6:F6"/>
    <mergeCell ref="G6:O6"/>
    <mergeCell ref="B8:G8"/>
    <mergeCell ref="H8:I8"/>
    <mergeCell ref="L8:N8"/>
    <mergeCell ref="L14:N14"/>
    <mergeCell ref="L32:N32"/>
    <mergeCell ref="M16:N16"/>
    <mergeCell ref="M18:N18"/>
    <mergeCell ref="M20:N20"/>
    <mergeCell ref="C22:G22"/>
    <mergeCell ref="B24:G24"/>
    <mergeCell ref="C28:G28"/>
    <mergeCell ref="C26:G26"/>
    <mergeCell ref="C32:G32"/>
    <mergeCell ref="M36:N36"/>
    <mergeCell ref="M31:N31"/>
    <mergeCell ref="C38:G38"/>
    <mergeCell ref="C40:G40"/>
    <mergeCell ref="B42:G42"/>
    <mergeCell ref="C18:G18"/>
    <mergeCell ref="C20:G20"/>
    <mergeCell ref="C34:G34"/>
    <mergeCell ref="C36:G3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  <ignoredErrors>
    <ignoredError sqref="Q49 Q14 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dcterms:created xsi:type="dcterms:W3CDTF">2020-03-13T21:28:57Z</dcterms:created>
  <dcterms:modified xsi:type="dcterms:W3CDTF">2020-10-29T20:42:07Z</dcterms:modified>
  <cp:category/>
  <cp:version/>
  <cp:contentType/>
  <cp:contentStatus/>
</cp:coreProperties>
</file>