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<sst xmlns="http://schemas.openxmlformats.org/spreadsheetml/2006/main" count="35" uniqueCount="35">
  <si>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Bajo protesta de decir verdad declaramos que los Estados Financieros y sus Notas son razonablemente correctos y responsabilidad del emisor.</t>
  </si>
  <si>
    <t>Titular de la Coordinación de Contabilidad y Trámite de Erogaciones</t>
  </si>
  <si>
    <t>Titular de la División de Contabilidad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</si>
  <si>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</si>
  <si>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</si>
  <si>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</si>
  <si>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</si>
  <si>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</si>
  <si>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</si>
  <si>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</si>
  <si>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</si>
  <si>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</si>
  <si>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</si>
  <si>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</si>
  <si>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</si>
  <si>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</si>
  <si>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</si>
  <si>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</si>
  <si>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</si>
  <si>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</si>
  <si>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</si>
  <si>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</si>
  <si>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Autorizó: Mtro. Shadai G. Sánchez Osorio</t>
  </si>
  <si>
    <t>Elaboró: Mtra. Verónica Barrios Nava</t>
  </si>
  <si>
    <t>ESTADO ANALÍTICO DEL ACTIVO</t>
  </si>
  <si>
    <t>(PESOS)</t>
  </si>
  <si>
    <t>Ente Público:</t>
  </si>
  <si>
    <t>Instituto Mexicano del Seguro Social</t>
  </si>
  <si>
    <t>Concepto</t>
  </si>
  <si>
    <t>Saldo Inicial</t>
  </si>
  <si>
    <t>Cargos del Periodo</t>
  </si>
  <si>
    <t>Abonos del Periodo</t>
  </si>
  <si>
    <t>Saldo Final</t>
  </si>
  <si>
    <t>Variación del Periodo</t>
  </si>
  <si>
    <t>DEL 1o. DE ENERO AL 30 DE JUNIO DE 2022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</si>
</sst>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#,##0.00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</numFmts>
  <fonts count="43">
    <font>
      <sz val="10"/>
      <name val="Arial"/>
      <family val="0"/>
    </font>
    <font>
      <sz val="10"/>
      <color indexed="8"/>
      <name val="Montserrat"/>
      <family val="0"/>
    </font>
    <font>
      <sz val="10"/>
      <name val="Montserrat"/>
      <family val="0"/>
    </font>
    <font>
      <b/>
      <sz val="10"/>
      <color indexed="9"/>
      <name val="Montserrat"/>
      <family val="0"/>
    </font>
    <font>
      <b/>
      <sz val="10"/>
      <color indexed="8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9"/>
      </right>
      <top style="thin"/>
      <bottom style="thin">
        <color indexed="8"/>
      </bottom>
    </border>
    <border>
      <left style="thin">
        <color indexed="8"/>
      </left>
      <right>
        <color indexed="9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/>
    </xf>
    <xf numFmtId="0" fontId="1" fillId="33" borderId="10" xfId="0" applyFont="1" applyFill="1" applyBorder="1" applyAlignment="1" applyProtection="1">
      <alignment horizontal="left" vertical="top" wrapText="1"/>
      <protection/>
    </xf>
    <xf numFmtId="3" fontId="2" fillId="0" borderId="0" xfId="0" applyNumberFormat="1" applyFont="1" applyAlignment="1">
      <alignment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right" vertical="center" wrapText="1"/>
      <protection/>
    </xf>
    <xf numFmtId="0" fontId="3" fillId="35" borderId="13" xfId="0" applyFont="1" applyFill="1" applyBorder="1" applyAlignment="1" applyProtection="1">
      <alignment vertical="center" wrapText="1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>
      <alignment/>
    </xf>
    <xf numFmtId="3" fontId="4" fillId="33" borderId="15" xfId="0" applyNumberFormat="1" applyFont="1" applyFill="1" applyBorder="1" applyAlignment="1" applyProtection="1">
      <alignment horizontal="right" vertical="center" wrapText="1"/>
      <protection/>
    </xf>
    <xf numFmtId="3" fontId="4" fillId="33" borderId="15" xfId="0" applyNumberFormat="1" applyFont="1" applyFill="1" applyBorder="1" applyAlignment="1" applyProtection="1">
      <alignment vertical="center" wrapText="1"/>
      <protection/>
    </xf>
    <xf numFmtId="3" fontId="4" fillId="33" borderId="16" xfId="0" applyNumberFormat="1" applyFont="1" applyFill="1" applyBorder="1" applyAlignment="1" applyProtection="1">
      <alignment vertical="center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0" xfId="0" applyNumberFormat="1" applyFont="1" applyFill="1" applyBorder="1" applyAlignment="1" applyProtection="1">
      <alignment vertical="center" wrapText="1"/>
      <protection/>
    </xf>
    <xf numFmtId="3" fontId="4" fillId="33" borderId="17" xfId="0" applyNumberFormat="1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3" fontId="1" fillId="33" borderId="0" xfId="0" applyNumberFormat="1" applyFont="1" applyFill="1" applyBorder="1" applyAlignment="1" applyProtection="1">
      <alignment vertical="center" wrapText="1"/>
      <protection/>
    </xf>
    <xf numFmtId="3" fontId="1" fillId="33" borderId="17" xfId="0" applyNumberFormat="1" applyFont="1" applyFill="1" applyBorder="1" applyAlignment="1" applyProtection="1">
      <alignment vertical="center" wrapText="1"/>
      <protection/>
    </xf>
    <xf numFmtId="3" fontId="1" fillId="33" borderId="0" xfId="0" applyNumberFormat="1" applyFont="1" applyFill="1" applyBorder="1" applyAlignment="1" applyProtection="1">
      <alignment vertical="center"/>
      <protection/>
    </xf>
    <xf numFmtId="0" fontId="1" fillId="33" borderId="18" xfId="0" applyFont="1" applyFill="1" applyBorder="1" applyAlignment="1" applyProtection="1">
      <alignment horizontal="left" vertical="top" wrapText="1"/>
      <protection/>
    </xf>
    <xf numFmtId="0" fontId="2" fillId="34" borderId="18" xfId="0" applyFont="1" applyFill="1" applyBorder="1" applyAlignment="1">
      <alignment/>
    </xf>
    <xf numFmtId="3" fontId="1" fillId="33" borderId="18" xfId="0" applyNumberFormat="1" applyFont="1" applyFill="1" applyBorder="1" applyAlignment="1" applyProtection="1">
      <alignment vertical="center" wrapText="1"/>
      <protection/>
    </xf>
    <xf numFmtId="3" fontId="1" fillId="33" borderId="19" xfId="0" applyNumberFormat="1" applyFont="1" applyFill="1" applyBorder="1" applyAlignment="1" applyProtection="1">
      <alignment vertical="center" wrapText="1"/>
      <protection/>
    </xf>
    <xf numFmtId="0" fontId="1" fillId="34" borderId="0" xfId="0" applyFont="1" applyFill="1" applyBorder="1" applyAlignment="1" applyProtection="1">
      <alignment vertical="center" wrapText="1"/>
      <protection/>
    </xf>
    <xf numFmtId="3" fontId="1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right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2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1" fillId="33" borderId="23" xfId="0" applyFont="1" applyFill="1" applyBorder="1" applyAlignment="1" applyProtection="1">
      <alignment horizontal="left" vertical="top" wrapText="1"/>
      <protection/>
    </xf>
    <xf numFmtId="0" fontId="1" fillId="33" borderId="18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GridLines="0" tabSelected="1" zoomScalePageLayoutView="0" workbookViewId="0" topLeftCell="A13">
      <selection activeCell="F33" sqref="F33:J33"/>
    </sheetView>
  </sheetViews>
  <sheetFormatPr defaultColWidth="9.140625" defaultRowHeight="12.75"/>
  <cols>
    <col min="1" max="1" width="3.421875" style="2" customWidth="1"/>
    <col min="2" max="3" width="1.7109375" style="2" customWidth="1"/>
    <col min="4" max="4" width="5.421875" style="2" customWidth="1"/>
    <col min="5" max="5" width="2.8515625" style="2" customWidth="1"/>
    <col min="6" max="6" width="8.421875" style="2" customWidth="1"/>
    <col min="7" max="7" width="11.421875" style="2" customWidth="1"/>
    <col min="8" max="8" width="14.57421875" style="2" customWidth="1"/>
    <col min="9" max="9" width="2.7109375" style="2" customWidth="1"/>
    <col min="10" max="10" width="18.57421875" style="2" customWidth="1"/>
    <col min="11" max="11" width="19.28125" style="2" customWidth="1"/>
    <col min="12" max="12" width="19.7109375" style="2" bestFit="1" customWidth="1"/>
    <col min="13" max="13" width="19.7109375" style="2" customWidth="1"/>
    <col min="14" max="14" width="18.7109375" style="2" customWidth="1"/>
    <col min="15" max="15" width="0.13671875" style="2" customWidth="1"/>
    <col min="16" max="16" width="3.421875" style="2" customWidth="1"/>
    <col min="17" max="17" width="4.8515625" style="2" customWidth="1"/>
    <col min="18" max="18" width="17.8515625" style="2" bestFit="1" customWidth="1"/>
    <col min="19" max="16384" width="9.140625" style="2" customWidth="1"/>
  </cols>
  <sheetData>
    <row r="1" spans="1:1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0.5" customHeight="1">
      <c r="A2" s="1"/>
      <c r="B2" s="1"/>
      <c r="C2" s="1"/>
      <c r="D2" s="1"/>
      <c r="E2" s="1"/>
      <c r="F2" s="30" t="s">
        <v>24</v>
      </c>
      <c r="G2" s="30"/>
      <c r="H2" s="30"/>
      <c r="I2" s="30"/>
      <c r="J2" s="30"/>
      <c r="K2" s="30"/>
      <c r="L2" s="30"/>
      <c r="M2" s="30"/>
      <c r="N2" s="30"/>
      <c r="O2" s="1"/>
      <c r="P2" s="1"/>
    </row>
    <row r="3" spans="1:16" ht="10.5" customHeight="1">
      <c r="A3" s="1"/>
      <c r="B3" s="1"/>
      <c r="C3" s="1"/>
      <c r="D3" s="1"/>
      <c r="E3" s="1"/>
      <c r="F3" s="30" t="s">
        <v>34</v>
      </c>
      <c r="G3" s="30"/>
      <c r="H3" s="30"/>
      <c r="I3" s="30"/>
      <c r="J3" s="30"/>
      <c r="K3" s="30"/>
      <c r="L3" s="30"/>
      <c r="M3" s="30"/>
      <c r="N3" s="30"/>
      <c r="O3" s="1"/>
      <c r="P3" s="1"/>
    </row>
    <row r="4" spans="1:16" ht="10.5" customHeight="1">
      <c r="A4" s="1"/>
      <c r="B4" s="1"/>
      <c r="C4" s="1"/>
      <c r="D4" s="1"/>
      <c r="E4" s="1"/>
      <c r="F4" s="30" t="s">
        <v>25</v>
      </c>
      <c r="G4" s="30"/>
      <c r="H4" s="30"/>
      <c r="I4" s="30"/>
      <c r="J4" s="30"/>
      <c r="K4" s="30"/>
      <c r="L4" s="30"/>
      <c r="M4" s="30"/>
      <c r="N4" s="30"/>
      <c r="O4" s="1"/>
      <c r="P4" s="1"/>
    </row>
    <row r="5" spans="1:16" ht="13.5" customHeight="1">
      <c r="A5" s="1"/>
      <c r="B5" s="1"/>
      <c r="C5" s="1"/>
      <c r="D5" s="1"/>
      <c r="E5" s="1"/>
      <c r="F5" s="31" t="s">
        <v>26</v>
      </c>
      <c r="G5" s="31"/>
      <c r="H5" s="32" t="s">
        <v>27</v>
      </c>
      <c r="I5" s="32"/>
      <c r="J5" s="32"/>
      <c r="K5" s="32"/>
      <c r="L5" s="32"/>
      <c r="M5" s="32"/>
      <c r="N5" s="1"/>
      <c r="O5" s="1"/>
      <c r="P5" s="1"/>
    </row>
    <row r="6" spans="1:16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49.5" customHeight="1">
      <c r="A7" s="1"/>
      <c r="B7" s="33" t="s">
        <v>28</v>
      </c>
      <c r="C7" s="34"/>
      <c r="D7" s="34"/>
      <c r="E7" s="34"/>
      <c r="F7" s="34"/>
      <c r="G7" s="34"/>
      <c r="H7" s="34"/>
      <c r="I7" s="9"/>
      <c r="J7" s="10" t="s">
        <v>29</v>
      </c>
      <c r="K7" s="10" t="s">
        <v>30</v>
      </c>
      <c r="L7" s="10" t="s">
        <v>31</v>
      </c>
      <c r="M7" s="10" t="s">
        <v>32</v>
      </c>
      <c r="N7" s="11" t="s">
        <v>33</v>
      </c>
      <c r="O7" s="1"/>
      <c r="P7" s="1"/>
    </row>
    <row r="8" spans="1:18" ht="21" customHeight="1">
      <c r="A8" s="1"/>
      <c r="B8" s="3"/>
      <c r="C8" s="29" t="s">
        <v>3</v>
      </c>
      <c r="D8" s="29"/>
      <c r="E8" s="29"/>
      <c r="F8" s="29"/>
      <c r="G8" s="29"/>
      <c r="H8" s="29"/>
      <c r="I8" s="12"/>
      <c r="J8" s="13">
        <f>+J17+J9</f>
        <v>658544703370</v>
      </c>
      <c r="K8" s="14">
        <f>+K9+K17</f>
        <v>14156867211271</v>
      </c>
      <c r="L8" s="14">
        <f>+L9+L17</f>
        <v>14093748396180.73</v>
      </c>
      <c r="M8" s="14">
        <f>+M9+M17</f>
        <v>721663518460.2695</v>
      </c>
      <c r="N8" s="15">
        <f>+N9+N17</f>
        <v>63118815090.26953</v>
      </c>
      <c r="O8" s="1"/>
      <c r="P8" s="1"/>
      <c r="Q8" s="4"/>
      <c r="R8" s="4"/>
    </row>
    <row r="9" spans="1:18" ht="21" customHeight="1">
      <c r="A9" s="1"/>
      <c r="B9" s="3"/>
      <c r="C9" s="29" t="s">
        <v>4</v>
      </c>
      <c r="D9" s="29"/>
      <c r="E9" s="29"/>
      <c r="F9" s="29"/>
      <c r="G9" s="29"/>
      <c r="H9" s="29"/>
      <c r="I9" s="12"/>
      <c r="J9" s="16">
        <f>SUM(I10:J16)</f>
        <v>237121375470</v>
      </c>
      <c r="K9" s="17">
        <f>SUM(K10:K16)</f>
        <v>11688051155157</v>
      </c>
      <c r="L9" s="17">
        <f>SUM(L10:L16)</f>
        <v>11698697840685.73</v>
      </c>
      <c r="M9" s="17">
        <f>SUM(M10:M16)</f>
        <v>226474689941.26953</v>
      </c>
      <c r="N9" s="18">
        <f>SUM(N10:N16)</f>
        <v>-10646685528.730469</v>
      </c>
      <c r="O9" s="1"/>
      <c r="P9" s="1"/>
      <c r="R9" s="4"/>
    </row>
    <row r="10" spans="1:19" ht="21" customHeight="1">
      <c r="A10" s="1"/>
      <c r="B10" s="3"/>
      <c r="C10" s="1"/>
      <c r="D10" s="35" t="s">
        <v>5</v>
      </c>
      <c r="E10" s="35"/>
      <c r="F10" s="35"/>
      <c r="G10" s="35"/>
      <c r="H10" s="35"/>
      <c r="I10" s="12"/>
      <c r="J10" s="20">
        <v>118975010806</v>
      </c>
      <c r="K10" s="20">
        <v>9605088851206</v>
      </c>
      <c r="L10" s="20">
        <v>9617184207997.73</v>
      </c>
      <c r="M10" s="20">
        <f>+J10+K10-L10</f>
        <v>106879654014.26953</v>
      </c>
      <c r="N10" s="21">
        <f>+M10-J10</f>
        <v>-12095356791.730469</v>
      </c>
      <c r="O10" s="1"/>
      <c r="P10" s="1"/>
      <c r="R10" s="4"/>
      <c r="S10" s="4"/>
    </row>
    <row r="11" spans="1:19" ht="21" customHeight="1">
      <c r="A11" s="1"/>
      <c r="B11" s="3"/>
      <c r="C11" s="1"/>
      <c r="D11" s="35" t="s">
        <v>6</v>
      </c>
      <c r="E11" s="35"/>
      <c r="F11" s="35"/>
      <c r="G11" s="35"/>
      <c r="H11" s="35"/>
      <c r="I11" s="12"/>
      <c r="J11" s="20">
        <v>125553588966</v>
      </c>
      <c r="K11" s="20">
        <v>2009803679797</v>
      </c>
      <c r="L11" s="20">
        <v>1997201431795</v>
      </c>
      <c r="M11" s="20">
        <f aca="true" t="shared" si="0" ref="M11:M26">+J11+K11-L11</f>
        <v>138155836968</v>
      </c>
      <c r="N11" s="21">
        <f>+M11-J11</f>
        <v>12602248002</v>
      </c>
      <c r="O11" s="1"/>
      <c r="P11" s="1"/>
      <c r="R11" s="4"/>
      <c r="S11" s="4"/>
    </row>
    <row r="12" spans="1:19" ht="21" customHeight="1">
      <c r="A12" s="1"/>
      <c r="B12" s="3"/>
      <c r="C12" s="1"/>
      <c r="D12" s="35" t="s">
        <v>7</v>
      </c>
      <c r="E12" s="35"/>
      <c r="F12" s="35"/>
      <c r="G12" s="35"/>
      <c r="H12" s="35"/>
      <c r="I12" s="12"/>
      <c r="J12" s="20">
        <v>10968185222</v>
      </c>
      <c r="K12" s="22">
        <v>812569</v>
      </c>
      <c r="L12" s="20">
        <v>5666000302</v>
      </c>
      <c r="M12" s="20">
        <f t="shared" si="0"/>
        <v>5302997489</v>
      </c>
      <c r="N12" s="21">
        <f aca="true" t="shared" si="1" ref="N12:N18">+M12-J12</f>
        <v>-5665187733</v>
      </c>
      <c r="O12" s="1"/>
      <c r="P12" s="1"/>
      <c r="R12" s="4"/>
      <c r="S12" s="4"/>
    </row>
    <row r="13" spans="1:19" ht="21" customHeight="1">
      <c r="A13" s="1"/>
      <c r="B13" s="3"/>
      <c r="C13" s="1"/>
      <c r="D13" s="35" t="s">
        <v>8</v>
      </c>
      <c r="E13" s="35"/>
      <c r="F13" s="35"/>
      <c r="G13" s="35"/>
      <c r="H13" s="35"/>
      <c r="I13" s="12"/>
      <c r="J13" s="20">
        <v>138600399</v>
      </c>
      <c r="K13" s="20">
        <v>529586394</v>
      </c>
      <c r="L13" s="20">
        <v>485210599</v>
      </c>
      <c r="M13" s="20">
        <f t="shared" si="0"/>
        <v>182976194</v>
      </c>
      <c r="N13" s="21">
        <f t="shared" si="1"/>
        <v>44375795</v>
      </c>
      <c r="O13" s="1"/>
      <c r="P13" s="1"/>
      <c r="R13" s="4"/>
      <c r="S13" s="4"/>
    </row>
    <row r="14" spans="1:19" ht="21" customHeight="1">
      <c r="A14" s="1"/>
      <c r="B14" s="3"/>
      <c r="C14" s="1"/>
      <c r="D14" s="35" t="s">
        <v>9</v>
      </c>
      <c r="E14" s="35"/>
      <c r="F14" s="35"/>
      <c r="G14" s="35"/>
      <c r="H14" s="35"/>
      <c r="I14" s="12"/>
      <c r="J14" s="20">
        <v>20905955561</v>
      </c>
      <c r="K14" s="20">
        <v>67641557432</v>
      </c>
      <c r="L14" s="20">
        <v>71187883722</v>
      </c>
      <c r="M14" s="20">
        <f t="shared" si="0"/>
        <v>17359629271</v>
      </c>
      <c r="N14" s="21">
        <f t="shared" si="1"/>
        <v>-3546326290</v>
      </c>
      <c r="O14" s="1"/>
      <c r="P14" s="1"/>
      <c r="R14" s="4"/>
      <c r="S14" s="4"/>
    </row>
    <row r="15" spans="1:19" ht="29.25" customHeight="1">
      <c r="A15" s="1"/>
      <c r="B15" s="3"/>
      <c r="C15" s="1"/>
      <c r="D15" s="35" t="s">
        <v>10</v>
      </c>
      <c r="E15" s="35"/>
      <c r="F15" s="35"/>
      <c r="G15" s="35"/>
      <c r="H15" s="35"/>
      <c r="I15" s="12"/>
      <c r="J15" s="20">
        <v>-39419965484</v>
      </c>
      <c r="K15" s="20">
        <v>4986667759</v>
      </c>
      <c r="L15" s="20">
        <v>6973106270</v>
      </c>
      <c r="M15" s="20">
        <f t="shared" si="0"/>
        <v>-41406403995</v>
      </c>
      <c r="N15" s="21">
        <f t="shared" si="1"/>
        <v>-1986438511</v>
      </c>
      <c r="O15" s="1"/>
      <c r="P15" s="1"/>
      <c r="R15" s="4"/>
      <c r="S15" s="4"/>
    </row>
    <row r="16" spans="1:19" ht="21" customHeight="1">
      <c r="A16" s="1"/>
      <c r="B16" s="3"/>
      <c r="C16" s="1"/>
      <c r="D16" s="35" t="s">
        <v>11</v>
      </c>
      <c r="E16" s="35"/>
      <c r="F16" s="35"/>
      <c r="G16" s="35"/>
      <c r="H16" s="35"/>
      <c r="I16" s="12"/>
      <c r="J16" s="20">
        <v>0</v>
      </c>
      <c r="K16" s="20">
        <v>0</v>
      </c>
      <c r="L16" s="20">
        <v>0</v>
      </c>
      <c r="M16" s="20">
        <f t="shared" si="0"/>
        <v>0</v>
      </c>
      <c r="N16" s="21">
        <f t="shared" si="1"/>
        <v>0</v>
      </c>
      <c r="O16" s="1"/>
      <c r="P16" s="1"/>
      <c r="R16" s="4"/>
      <c r="S16" s="4"/>
    </row>
    <row r="17" spans="1:18" ht="21" customHeight="1">
      <c r="A17" s="1"/>
      <c r="B17" s="3"/>
      <c r="C17" s="29" t="s">
        <v>12</v>
      </c>
      <c r="D17" s="29"/>
      <c r="E17" s="29"/>
      <c r="F17" s="29"/>
      <c r="G17" s="29"/>
      <c r="H17" s="29"/>
      <c r="I17" s="12"/>
      <c r="J17" s="17">
        <f>SUM(I18:J26)</f>
        <v>421423327900</v>
      </c>
      <c r="K17" s="17">
        <f>SUM(K18:K26)</f>
        <v>2468816056114</v>
      </c>
      <c r="L17" s="17">
        <f>SUM(L18:L26)</f>
        <v>2395050555495</v>
      </c>
      <c r="M17" s="17">
        <f t="shared" si="0"/>
        <v>495188828519</v>
      </c>
      <c r="N17" s="18">
        <f>SUM(N18:N26)</f>
        <v>73765500619</v>
      </c>
      <c r="O17" s="1"/>
      <c r="P17" s="1"/>
      <c r="R17" s="4"/>
    </row>
    <row r="18" spans="1:19" ht="21" customHeight="1">
      <c r="A18" s="1"/>
      <c r="B18" s="3"/>
      <c r="C18" s="1"/>
      <c r="D18" s="35" t="s">
        <v>13</v>
      </c>
      <c r="E18" s="35"/>
      <c r="F18" s="35"/>
      <c r="G18" s="35"/>
      <c r="H18" s="35"/>
      <c r="I18" s="12"/>
      <c r="J18" s="20">
        <v>211396984262</v>
      </c>
      <c r="K18" s="20">
        <v>2450385721909</v>
      </c>
      <c r="L18" s="20">
        <v>2373984984790</v>
      </c>
      <c r="M18" s="20">
        <f t="shared" si="0"/>
        <v>287797721381</v>
      </c>
      <c r="N18" s="21">
        <f t="shared" si="1"/>
        <v>76400737119</v>
      </c>
      <c r="O18" s="1"/>
      <c r="P18" s="28"/>
      <c r="R18" s="4"/>
      <c r="S18" s="4"/>
    </row>
    <row r="19" spans="1:19" ht="26.25" customHeight="1">
      <c r="A19" s="1"/>
      <c r="B19" s="3"/>
      <c r="C19" s="1"/>
      <c r="D19" s="35" t="s">
        <v>14</v>
      </c>
      <c r="E19" s="35"/>
      <c r="F19" s="35"/>
      <c r="G19" s="35"/>
      <c r="H19" s="35"/>
      <c r="I19" s="12"/>
      <c r="J19" s="20">
        <v>27586940754</v>
      </c>
      <c r="K19" s="20">
        <v>5307991356</v>
      </c>
      <c r="L19" s="20">
        <v>5817212129</v>
      </c>
      <c r="M19" s="20">
        <f t="shared" si="0"/>
        <v>27077719981</v>
      </c>
      <c r="N19" s="21">
        <f aca="true" t="shared" si="2" ref="N19:N26">+M19-J19</f>
        <v>-509220773</v>
      </c>
      <c r="O19" s="1"/>
      <c r="P19" s="1"/>
      <c r="R19" s="4"/>
      <c r="S19" s="4"/>
    </row>
    <row r="20" spans="1:19" ht="30.75" customHeight="1">
      <c r="A20" s="1"/>
      <c r="B20" s="3"/>
      <c r="C20" s="1"/>
      <c r="D20" s="35" t="s">
        <v>15</v>
      </c>
      <c r="E20" s="35"/>
      <c r="F20" s="35"/>
      <c r="G20" s="35"/>
      <c r="H20" s="35"/>
      <c r="I20" s="12"/>
      <c r="J20" s="20">
        <v>128627561619</v>
      </c>
      <c r="K20" s="20">
        <v>4894668735</v>
      </c>
      <c r="L20" s="20">
        <v>4607002832</v>
      </c>
      <c r="M20" s="20">
        <f t="shared" si="0"/>
        <v>128915227522</v>
      </c>
      <c r="N20" s="21">
        <f t="shared" si="2"/>
        <v>287665903</v>
      </c>
      <c r="O20" s="1"/>
      <c r="P20" s="1"/>
      <c r="R20" s="4"/>
      <c r="S20" s="4"/>
    </row>
    <row r="21" spans="1:19" ht="21" customHeight="1">
      <c r="A21" s="1"/>
      <c r="B21" s="3"/>
      <c r="C21" s="1"/>
      <c r="D21" s="35" t="s">
        <v>16</v>
      </c>
      <c r="E21" s="35"/>
      <c r="F21" s="35"/>
      <c r="G21" s="35"/>
      <c r="H21" s="35"/>
      <c r="I21" s="12"/>
      <c r="J21" s="20">
        <v>48619787136</v>
      </c>
      <c r="K21" s="20">
        <v>5524967768</v>
      </c>
      <c r="L21" s="20">
        <v>6125589600</v>
      </c>
      <c r="M21" s="20">
        <f t="shared" si="0"/>
        <v>48019165304</v>
      </c>
      <c r="N21" s="21">
        <f t="shared" si="2"/>
        <v>-600621832</v>
      </c>
      <c r="O21" s="1"/>
      <c r="P21" s="1"/>
      <c r="R21" s="4"/>
      <c r="S21" s="4"/>
    </row>
    <row r="22" spans="1:19" ht="21" customHeight="1">
      <c r="A22" s="1"/>
      <c r="B22" s="3"/>
      <c r="C22" s="1"/>
      <c r="D22" s="35" t="s">
        <v>17</v>
      </c>
      <c r="E22" s="35"/>
      <c r="F22" s="35"/>
      <c r="G22" s="35"/>
      <c r="H22" s="35"/>
      <c r="I22" s="12"/>
      <c r="J22" s="20">
        <v>74536455799</v>
      </c>
      <c r="K22" s="20">
        <v>0</v>
      </c>
      <c r="L22" s="20">
        <v>636615226</v>
      </c>
      <c r="M22" s="20">
        <f t="shared" si="0"/>
        <v>73899840573</v>
      </c>
      <c r="N22" s="21">
        <f t="shared" si="2"/>
        <v>-636615226</v>
      </c>
      <c r="O22" s="1"/>
      <c r="P22" s="1"/>
      <c r="R22" s="4"/>
      <c r="S22" s="4"/>
    </row>
    <row r="23" spans="1:19" ht="26.25" customHeight="1">
      <c r="A23" s="1"/>
      <c r="B23" s="3"/>
      <c r="C23" s="1"/>
      <c r="D23" s="35" t="s">
        <v>18</v>
      </c>
      <c r="E23" s="35"/>
      <c r="F23" s="35"/>
      <c r="G23" s="35"/>
      <c r="H23" s="35"/>
      <c r="I23" s="12"/>
      <c r="J23" s="20">
        <v>-69344401670</v>
      </c>
      <c r="K23" s="20">
        <v>2028925230</v>
      </c>
      <c r="L23" s="20">
        <v>3552268581</v>
      </c>
      <c r="M23" s="20">
        <f t="shared" si="0"/>
        <v>-70867745021</v>
      </c>
      <c r="N23" s="21">
        <f t="shared" si="2"/>
        <v>-1523343351</v>
      </c>
      <c r="O23" s="1"/>
      <c r="P23" s="1"/>
      <c r="R23" s="4"/>
      <c r="S23" s="4"/>
    </row>
    <row r="24" spans="1:19" ht="21" customHeight="1">
      <c r="A24" s="1"/>
      <c r="B24" s="3"/>
      <c r="C24" s="1"/>
      <c r="D24" s="35" t="s">
        <v>19</v>
      </c>
      <c r="E24" s="35"/>
      <c r="F24" s="35"/>
      <c r="G24" s="35"/>
      <c r="H24" s="35"/>
      <c r="I24" s="12"/>
      <c r="J24" s="20">
        <v>0</v>
      </c>
      <c r="K24" s="20">
        <v>673781116</v>
      </c>
      <c r="L24" s="20">
        <v>326882337</v>
      </c>
      <c r="M24" s="20">
        <f t="shared" si="0"/>
        <v>346898779</v>
      </c>
      <c r="N24" s="21">
        <f t="shared" si="2"/>
        <v>346898779</v>
      </c>
      <c r="O24" s="1"/>
      <c r="P24" s="1"/>
      <c r="R24" s="4"/>
      <c r="S24" s="4"/>
    </row>
    <row r="25" spans="1:18" ht="27" customHeight="1">
      <c r="A25" s="1"/>
      <c r="B25" s="3"/>
      <c r="C25" s="1"/>
      <c r="D25" s="35" t="s">
        <v>20</v>
      </c>
      <c r="E25" s="35"/>
      <c r="F25" s="35"/>
      <c r="G25" s="35"/>
      <c r="H25" s="35"/>
      <c r="I25" s="12"/>
      <c r="J25" s="20">
        <v>0</v>
      </c>
      <c r="K25" s="20">
        <v>0</v>
      </c>
      <c r="L25" s="20">
        <v>0</v>
      </c>
      <c r="M25" s="20">
        <f t="shared" si="0"/>
        <v>0</v>
      </c>
      <c r="N25" s="21">
        <f t="shared" si="2"/>
        <v>0</v>
      </c>
      <c r="O25" s="1"/>
      <c r="P25" s="1"/>
      <c r="R25" s="4"/>
    </row>
    <row r="26" spans="1:18" ht="21" customHeight="1" thickBot="1">
      <c r="A26" s="1"/>
      <c r="B26" s="5"/>
      <c r="C26" s="23"/>
      <c r="D26" s="38" t="s">
        <v>21</v>
      </c>
      <c r="E26" s="38"/>
      <c r="F26" s="38"/>
      <c r="G26" s="38"/>
      <c r="H26" s="38"/>
      <c r="I26" s="24"/>
      <c r="J26" s="25">
        <v>0</v>
      </c>
      <c r="K26" s="25">
        <v>0</v>
      </c>
      <c r="L26" s="25">
        <v>0</v>
      </c>
      <c r="M26" s="25">
        <f t="shared" si="0"/>
        <v>0</v>
      </c>
      <c r="N26" s="26">
        <f t="shared" si="2"/>
        <v>0</v>
      </c>
      <c r="O26" s="1"/>
      <c r="P26" s="1"/>
      <c r="R26" s="4"/>
    </row>
    <row r="27" spans="1:18" ht="0.75" customHeight="1">
      <c r="A27" s="1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7"/>
      <c r="P27" s="1"/>
      <c r="R27" s="4"/>
    </row>
    <row r="28" spans="1:18" ht="13.5" customHeight="1">
      <c r="A28" s="1"/>
      <c r="B28" s="1"/>
      <c r="C28" s="1"/>
      <c r="D28" s="35" t="s">
        <v>0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1"/>
      <c r="R28" s="4"/>
    </row>
    <row r="29" spans="1:16" ht="40.5" customHeight="1" thickBot="1">
      <c r="A29" s="1"/>
      <c r="B29" s="1"/>
      <c r="C29" s="1"/>
      <c r="D29" s="1"/>
      <c r="E29" s="1"/>
      <c r="F29" s="6"/>
      <c r="G29" s="6"/>
      <c r="H29" s="6"/>
      <c r="I29" s="6"/>
      <c r="J29" s="6"/>
      <c r="K29" s="1"/>
      <c r="L29" s="6"/>
      <c r="M29" s="6"/>
      <c r="N29" s="1"/>
      <c r="O29" s="1"/>
      <c r="P29" s="1"/>
    </row>
    <row r="30" spans="1:16" ht="4.5" customHeight="1">
      <c r="A30" s="1"/>
      <c r="B30" s="1"/>
      <c r="C30" s="1"/>
      <c r="D30" s="1"/>
      <c r="E30" s="1"/>
      <c r="F30" s="1"/>
      <c r="G30" s="36"/>
      <c r="H30" s="36"/>
      <c r="I30" s="36"/>
      <c r="J30" s="1"/>
      <c r="K30" s="1"/>
      <c r="L30" s="1"/>
      <c r="M30" s="7"/>
      <c r="N30" s="1"/>
      <c r="O30" s="1"/>
      <c r="P30" s="1"/>
    </row>
    <row r="31" spans="1:16" ht="15" customHeight="1">
      <c r="A31" s="1"/>
      <c r="B31" s="1"/>
      <c r="C31" s="1"/>
      <c r="D31" s="1"/>
      <c r="F31" s="30" t="s">
        <v>22</v>
      </c>
      <c r="G31" s="30"/>
      <c r="H31" s="30"/>
      <c r="I31" s="30"/>
      <c r="J31" s="30"/>
      <c r="K31" s="1"/>
      <c r="L31" s="30" t="s">
        <v>23</v>
      </c>
      <c r="M31" s="30"/>
      <c r="N31" s="27"/>
      <c r="O31" s="1"/>
      <c r="P31" s="1"/>
    </row>
    <row r="32" spans="1:16" ht="0.75" customHeight="1">
      <c r="A32" s="1"/>
      <c r="B32" s="1"/>
      <c r="C32" s="1"/>
      <c r="D32" s="1"/>
      <c r="E32" s="7"/>
      <c r="F32" s="7"/>
      <c r="G32" s="7"/>
      <c r="H32" s="7"/>
      <c r="I32" s="7"/>
      <c r="J32" s="7"/>
      <c r="K32" s="1"/>
      <c r="L32" s="1"/>
      <c r="M32" s="1"/>
      <c r="N32" s="1"/>
      <c r="O32" s="1"/>
      <c r="P32" s="1"/>
    </row>
    <row r="33" spans="1:16" ht="30.75" customHeight="1">
      <c r="A33" s="1"/>
      <c r="B33" s="1"/>
      <c r="C33" s="1"/>
      <c r="D33" s="1"/>
      <c r="F33" s="30" t="s">
        <v>1</v>
      </c>
      <c r="G33" s="30"/>
      <c r="H33" s="30"/>
      <c r="I33" s="30"/>
      <c r="J33" s="30"/>
      <c r="K33" s="1"/>
      <c r="L33" s="30" t="s">
        <v>2</v>
      </c>
      <c r="M33" s="30"/>
      <c r="N33" s="27"/>
      <c r="O33" s="1"/>
      <c r="P33" s="1"/>
    </row>
    <row r="34" spans="1:16" ht="1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8"/>
      <c r="O35" s="19"/>
      <c r="P35" s="1"/>
    </row>
    <row r="36" spans="1:16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sheetProtection/>
  <mergeCells count="32">
    <mergeCell ref="L33:M33"/>
    <mergeCell ref="D26:H26"/>
    <mergeCell ref="F31:J31"/>
    <mergeCell ref="F33:J33"/>
    <mergeCell ref="D25:H25"/>
    <mergeCell ref="D24:H24"/>
    <mergeCell ref="D23:H23"/>
    <mergeCell ref="B27:O27"/>
    <mergeCell ref="D28:O28"/>
    <mergeCell ref="G30:I30"/>
    <mergeCell ref="L31:M31"/>
    <mergeCell ref="D22:H22"/>
    <mergeCell ref="D21:H21"/>
    <mergeCell ref="D20:H20"/>
    <mergeCell ref="D19:H19"/>
    <mergeCell ref="D18:H18"/>
    <mergeCell ref="C17:H17"/>
    <mergeCell ref="D16:H16"/>
    <mergeCell ref="D15:H15"/>
    <mergeCell ref="D14:H14"/>
    <mergeCell ref="D13:H13"/>
    <mergeCell ref="D12:H12"/>
    <mergeCell ref="D11:H11"/>
    <mergeCell ref="D10:H10"/>
    <mergeCell ref="C9:H9"/>
    <mergeCell ref="C8:H8"/>
    <mergeCell ref="F2:N2"/>
    <mergeCell ref="F3:N3"/>
    <mergeCell ref="F4:N4"/>
    <mergeCell ref="F5:G5"/>
    <mergeCell ref="H5:M5"/>
    <mergeCell ref="B7:H7"/>
  </mergeCells>
  <printOptions horizontalCentered="1"/>
  <pageMargins left="0.2755905511811024" right="0.2755905511811024" top="0.2755905511811024" bottom="0.2755905511811024" header="0.5118110236220472" footer="0.5118110236220472"/>
  <pageSetup fitToHeight="1" fitToWidth="1" horizontalDpi="300" verticalDpi="300" orientation="landscape" pageOrder="overThenDown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2020-10-23T18:28:04Z</cp:lastPrinted>
  <dcterms:created xsi:type="dcterms:W3CDTF">2020-03-13T18:43:38Z</dcterms:created>
  <dcterms:modified xsi:type="dcterms:W3CDTF">2022-07-26T19:48:59Z</dcterms:modified>
  <cp:category/>
  <cp:version/>
  <cp:contentType/>
  <cp:contentStatus/>
</cp:coreProperties>
</file>