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MSS_COVID\Formatos y Acuses SIPOT\1er Trimestre 2020\1er Trimestre 2020\Presupuestal\"/>
    </mc:Choice>
  </mc:AlternateContent>
  <bookViews>
    <workbookView xWindow="0" yWindow="0" windowWidth="20490" windowHeight="7455"/>
  </bookViews>
  <sheets>
    <sheet name="EAEP_OBJGASTO" sheetId="1" r:id="rId1"/>
  </sheets>
  <definedNames>
    <definedName name="_xlnm.Print_Area" localSheetId="0">EAEP_OBJGASTO!$B$2:$J$64</definedName>
  </definedNames>
  <calcPr calcId="152511"/>
</workbook>
</file>

<file path=xl/calcChain.xml><?xml version="1.0" encoding="utf-8"?>
<calcChain xmlns="http://schemas.openxmlformats.org/spreadsheetml/2006/main">
  <c r="J36" i="1" l="1"/>
  <c r="I35" i="1"/>
  <c r="H35" i="1"/>
  <c r="G35" i="1"/>
  <c r="F36" i="1"/>
  <c r="E35" i="1"/>
  <c r="J48" i="1" l="1"/>
  <c r="F48" i="1"/>
  <c r="I47" i="1"/>
  <c r="H47" i="1"/>
  <c r="G47" i="1"/>
  <c r="E47" i="1"/>
  <c r="J46" i="1"/>
  <c r="F46" i="1"/>
  <c r="J44" i="1"/>
  <c r="F44" i="1"/>
  <c r="J43" i="1"/>
  <c r="F43" i="1"/>
  <c r="J42" i="1"/>
  <c r="F42" i="1"/>
  <c r="I41" i="1"/>
  <c r="H41" i="1"/>
  <c r="G41" i="1"/>
  <c r="E41" i="1"/>
  <c r="J40" i="1"/>
  <c r="F40" i="1"/>
  <c r="J39" i="1"/>
  <c r="F39" i="1"/>
  <c r="J38" i="1"/>
  <c r="F38" i="1"/>
  <c r="J37" i="1"/>
  <c r="F37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I25" i="1"/>
  <c r="H25" i="1"/>
  <c r="G25" i="1"/>
  <c r="E25" i="1"/>
  <c r="J24" i="1"/>
  <c r="F24" i="1"/>
  <c r="J23" i="1"/>
  <c r="F23" i="1"/>
  <c r="J22" i="1"/>
  <c r="F22" i="1"/>
  <c r="J21" i="1"/>
  <c r="F21" i="1"/>
  <c r="J20" i="1"/>
  <c r="F20" i="1"/>
  <c r="J19" i="1"/>
  <c r="J18" i="1"/>
  <c r="F18" i="1"/>
  <c r="J17" i="1"/>
  <c r="F17" i="1"/>
  <c r="I16" i="1"/>
  <c r="H16" i="1"/>
  <c r="G16" i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E9" i="1"/>
  <c r="F9" i="1" l="1"/>
  <c r="J9" i="1"/>
  <c r="F16" i="1"/>
  <c r="E49" i="1"/>
  <c r="H49" i="1"/>
  <c r="J16" i="1"/>
  <c r="J25" i="1"/>
  <c r="J35" i="1"/>
  <c r="J41" i="1"/>
  <c r="J47" i="1"/>
  <c r="I49" i="1"/>
  <c r="G49" i="1"/>
  <c r="F25" i="1"/>
  <c r="F35" i="1"/>
  <c r="F41" i="1"/>
  <c r="F47" i="1"/>
  <c r="J49" i="1" l="1"/>
  <c r="F49" i="1"/>
</calcChain>
</file>

<file path=xl/sharedStrings.xml><?xml version="1.0" encoding="utf-8"?>
<sst xmlns="http://schemas.openxmlformats.org/spreadsheetml/2006/main" count="62" uniqueCount="62">
  <si>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</si>
  <si>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</si>
  <si>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</si>
  <si>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</si>
  <si>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</si>
  <si>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</si>
  <si>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</si>
  <si>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</si>
  <si>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</si>
  <si>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</si>
  <si>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</si>
  <si>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</si>
  <si>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</si>
  <si>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</si>
  <si>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</si>
  <si>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</si>
  <si>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</si>
  <si>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</si>
  <si>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</si>
  <si>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</si>
  <si>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</si>
  <si>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</si>
  <si>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</si>
  <si>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</si>
  <si>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</si>
  <si>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</si>
  <si>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</si>
  <si>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</si>
  <si>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</si>
  <si>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</si>
  <si>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</si>
  <si>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</si>
  <si>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</si>
  <si>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</si>
  <si>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</si>
  <si>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</si>
  <si>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</si>
  <si>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</si>
  <si>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</si>
  <si>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</si>
  <si>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</si>
  <si>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</si>
  <si>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4400</t>
  </si>
  <si>
    <t>Ayudas sociales</t>
  </si>
  <si>
    <t>Pensiones y jubilaciones</t>
  </si>
  <si>
    <t>Donativos</t>
  </si>
  <si>
    <t>4900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</si>
  <si>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</si>
  <si>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</si>
  <si>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</si>
  <si>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</si>
  <si>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</si>
  <si>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</si>
  <si>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</si>
  <si>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</si>
  <si>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</si>
  <si>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</si>
  <si>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</si>
  <si>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</si>
  <si>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Subsidios y subvenciones</t>
  </si>
  <si>
    <t>Vehículos y equipo de transporte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</si>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</sst>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3" fontId="4" fillId="0" borderId="0" xfId="1" applyNumberFormat="1" applyFont="1"/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1809750</xdr:colOff>
      <xdr:row>54</xdr:row>
      <xdr:rowOff>142875</xdr:rowOff>
    </xdr:from>
    <xdr:to>
      <xdr:col>7</xdr:col>
      <xdr:colOff>1160016</xdr:colOff>
      <xdr:row>63</xdr:row>
      <xdr:rowOff>1279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98750" y="11858625"/>
          <a:ext cx="7303641" cy="1572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tabSelected="1" view="pageBreakPreview" zoomScale="85" zoomScaleNormal="85" zoomScaleSheetLayoutView="85" workbookViewId="0">
      <selection activeCell="A3" sqref="A3"/>
    </sheetView>
  </sheetViews>
  <sheetFormatPr baseColWidth="10" defaultColWidth="9.140625" defaultRowHeight="12.75"/>
  <cols>
    <col min="1" max="1" width="8" style="10" customWidth="1"/>
    <col min="2" max="3" width="2.5703125" style="3" customWidth="1"/>
    <col min="4" max="4" width="70" style="3" customWidth="1"/>
    <col min="5" max="7" width="16.42578125" style="3" customWidth="1"/>
    <col min="8" max="8" width="18.140625" style="3" customWidth="1"/>
    <col min="9" max="9" width="17.5703125" style="3" customWidth="1"/>
    <col min="10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21" t="s">
        <v>0</v>
      </c>
      <c r="C2" s="22"/>
      <c r="D2" s="22"/>
      <c r="E2" s="22"/>
      <c r="F2" s="22"/>
      <c r="G2" s="22"/>
      <c r="H2" s="22"/>
      <c r="I2" s="22"/>
      <c r="J2" s="23"/>
      <c r="K2" s="2"/>
    </row>
    <row r="3" spans="1:11">
      <c r="A3" s="1"/>
      <c r="B3" s="24" t="s">
        <v>1</v>
      </c>
      <c r="C3" s="25"/>
      <c r="D3" s="25"/>
      <c r="E3" s="25"/>
      <c r="F3" s="25"/>
      <c r="G3" s="25"/>
      <c r="H3" s="25"/>
      <c r="I3" s="25"/>
      <c r="J3" s="26"/>
      <c r="K3" s="2"/>
    </row>
    <row r="4" spans="1:11">
      <c r="A4" s="1"/>
      <c r="B4" s="24" t="s">
        <v>61</v>
      </c>
      <c r="C4" s="25"/>
      <c r="D4" s="25"/>
      <c r="E4" s="25"/>
      <c r="F4" s="25"/>
      <c r="G4" s="25"/>
      <c r="H4" s="25"/>
      <c r="I4" s="25"/>
      <c r="J4" s="26"/>
      <c r="K4" s="2"/>
    </row>
    <row r="5" spans="1:11" ht="13.5" thickBot="1">
      <c r="A5" s="1"/>
      <c r="B5" s="27" t="s">
        <v>58</v>
      </c>
      <c r="C5" s="28"/>
      <c r="D5" s="28"/>
      <c r="E5" s="28"/>
      <c r="F5" s="28"/>
      <c r="G5" s="28"/>
      <c r="H5" s="28"/>
      <c r="I5" s="28"/>
      <c r="J5" s="29"/>
      <c r="K5" s="2"/>
    </row>
    <row r="6" spans="1:11" ht="12" customHeight="1" thickBot="1">
      <c r="A6" s="1"/>
      <c r="B6" s="4"/>
      <c r="C6" s="4"/>
      <c r="D6" s="4"/>
      <c r="E6" s="4"/>
      <c r="F6" s="4"/>
      <c r="G6" s="4"/>
      <c r="H6" s="4"/>
      <c r="I6" s="4"/>
      <c r="J6" s="4"/>
      <c r="K6" s="2"/>
    </row>
    <row r="7" spans="1:11" ht="39.950000000000003" customHeight="1">
      <c r="A7" s="1"/>
      <c r="B7" s="30" t="s">
        <v>2</v>
      </c>
      <c r="C7" s="30"/>
      <c r="D7" s="30"/>
      <c r="E7" s="5" t="s">
        <v>3</v>
      </c>
      <c r="F7" s="5" t="s">
        <v>4</v>
      </c>
      <c r="G7" s="5" t="s">
        <v>5</v>
      </c>
      <c r="H7" s="5" t="s">
        <v>6</v>
      </c>
      <c r="I7" s="5" t="s">
        <v>7</v>
      </c>
      <c r="J7" s="5" t="s">
        <v>8</v>
      </c>
      <c r="K7" s="2"/>
    </row>
    <row r="8" spans="1:11" ht="15" customHeight="1">
      <c r="A8" s="1"/>
      <c r="B8" s="6"/>
      <c r="C8" s="7"/>
      <c r="D8" s="8"/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2"/>
    </row>
    <row r="9" spans="1:11" ht="17.100000000000001" customHeight="1">
      <c r="B9" s="11"/>
      <c r="C9" s="19" t="s">
        <v>15</v>
      </c>
      <c r="D9" s="20"/>
      <c r="E9" s="12">
        <f>SUM(E10:E15)</f>
        <v>88228845516</v>
      </c>
      <c r="F9" s="12">
        <f>G9-E9</f>
        <v>4855054165</v>
      </c>
      <c r="G9" s="12">
        <f>SUM(G10:G15)</f>
        <v>93083899681</v>
      </c>
      <c r="H9" s="12">
        <f>SUM(H10:H15)</f>
        <v>108050704636.47974</v>
      </c>
      <c r="I9" s="12">
        <f>SUM(I10:I15)</f>
        <v>88664460526.909958</v>
      </c>
      <c r="J9" s="12">
        <f>G9-H9</f>
        <v>-14966804955.479736</v>
      </c>
      <c r="K9" s="2"/>
    </row>
    <row r="10" spans="1:11" ht="17.100000000000001" customHeight="1">
      <c r="A10" s="13">
        <v>1100</v>
      </c>
      <c r="B10" s="11"/>
      <c r="C10" s="2"/>
      <c r="D10" s="14" t="s">
        <v>16</v>
      </c>
      <c r="E10" s="15">
        <v>17818949783</v>
      </c>
      <c r="F10" s="15">
        <f t="shared" ref="F10:F49" si="0">G10-E10</f>
        <v>-1065305180</v>
      </c>
      <c r="G10" s="15">
        <v>16753644603</v>
      </c>
      <c r="H10" s="15">
        <v>16338347146.449968</v>
      </c>
      <c r="I10" s="15">
        <v>16265885421.019962</v>
      </c>
      <c r="J10" s="15">
        <f t="shared" ref="J10:J49" si="1">G10-H10</f>
        <v>415297456.55003166</v>
      </c>
      <c r="K10" s="2"/>
    </row>
    <row r="11" spans="1:11" ht="17.100000000000001" customHeight="1">
      <c r="A11" s="13">
        <v>1200</v>
      </c>
      <c r="B11" s="11"/>
      <c r="C11" s="2"/>
      <c r="D11" s="14" t="s">
        <v>17</v>
      </c>
      <c r="E11" s="15">
        <v>481928731</v>
      </c>
      <c r="F11" s="15">
        <f t="shared" si="0"/>
        <v>124491850</v>
      </c>
      <c r="G11" s="15">
        <v>606420581</v>
      </c>
      <c r="H11" s="15">
        <v>2480103067.7200007</v>
      </c>
      <c r="I11" s="15">
        <v>2426905083.5100031</v>
      </c>
      <c r="J11" s="15">
        <f t="shared" si="1"/>
        <v>-1873682486.7200007</v>
      </c>
      <c r="K11" s="2"/>
    </row>
    <row r="12" spans="1:11" ht="17.100000000000001" customHeight="1">
      <c r="A12" s="13">
        <v>1300</v>
      </c>
      <c r="B12" s="11"/>
      <c r="C12" s="2"/>
      <c r="D12" s="14" t="s">
        <v>18</v>
      </c>
      <c r="E12" s="15">
        <v>6399839292</v>
      </c>
      <c r="F12" s="15">
        <f t="shared" si="0"/>
        <v>326165138</v>
      </c>
      <c r="G12" s="15">
        <v>6726004430</v>
      </c>
      <c r="H12" s="15">
        <v>15340937428.199989</v>
      </c>
      <c r="I12" s="15">
        <v>6686643637.369998</v>
      </c>
      <c r="J12" s="15">
        <f t="shared" si="1"/>
        <v>-8614932998.1999893</v>
      </c>
      <c r="K12" s="2"/>
    </row>
    <row r="13" spans="1:11" ht="17.100000000000001" customHeight="1">
      <c r="A13" s="13">
        <v>1400</v>
      </c>
      <c r="B13" s="11"/>
      <c r="C13" s="2"/>
      <c r="D13" s="14" t="s">
        <v>19</v>
      </c>
      <c r="E13" s="15">
        <v>10732919477</v>
      </c>
      <c r="F13" s="15">
        <f t="shared" si="0"/>
        <v>2374130727</v>
      </c>
      <c r="G13" s="15">
        <v>13107050204</v>
      </c>
      <c r="H13" s="15">
        <v>13618941468.500015</v>
      </c>
      <c r="I13" s="15">
        <v>11107069649.440018</v>
      </c>
      <c r="J13" s="15">
        <f t="shared" si="1"/>
        <v>-511891264.50001526</v>
      </c>
      <c r="K13" s="2"/>
    </row>
    <row r="14" spans="1:11" ht="17.100000000000001" customHeight="1">
      <c r="A14" s="13">
        <v>1500</v>
      </c>
      <c r="B14" s="11"/>
      <c r="C14" s="2"/>
      <c r="D14" s="14" t="s">
        <v>20</v>
      </c>
      <c r="E14" s="15">
        <v>42970682809</v>
      </c>
      <c r="F14" s="15">
        <f t="shared" si="0"/>
        <v>2797850629</v>
      </c>
      <c r="G14" s="15">
        <v>45768533438</v>
      </c>
      <c r="H14" s="15">
        <v>50260721630.119781</v>
      </c>
      <c r="I14" s="15">
        <v>42166302840.079987</v>
      </c>
      <c r="J14" s="15">
        <f t="shared" si="1"/>
        <v>-4492188192.1197815</v>
      </c>
      <c r="K14" s="2"/>
    </row>
    <row r="15" spans="1:11" ht="17.100000000000001" customHeight="1">
      <c r="A15" s="13">
        <v>1700</v>
      </c>
      <c r="B15" s="11"/>
      <c r="C15" s="2"/>
      <c r="D15" s="14" t="s">
        <v>21</v>
      </c>
      <c r="E15" s="15">
        <v>9824525424</v>
      </c>
      <c r="F15" s="15">
        <f t="shared" si="0"/>
        <v>297721001</v>
      </c>
      <c r="G15" s="15">
        <v>10122246425</v>
      </c>
      <c r="H15" s="15">
        <v>10011653895.489994</v>
      </c>
      <c r="I15" s="15">
        <v>10011653895.489985</v>
      </c>
      <c r="J15" s="15">
        <f t="shared" si="1"/>
        <v>110592529.51000595</v>
      </c>
      <c r="K15" s="2"/>
    </row>
    <row r="16" spans="1:11" ht="17.100000000000001" customHeight="1">
      <c r="A16" s="13"/>
      <c r="B16" s="11"/>
      <c r="C16" s="19" t="s">
        <v>22</v>
      </c>
      <c r="D16" s="20"/>
      <c r="E16" s="12">
        <f>SUM(E17:E24)</f>
        <v>22026056689</v>
      </c>
      <c r="F16" s="12">
        <f t="shared" si="0"/>
        <v>6177623725</v>
      </c>
      <c r="G16" s="12">
        <f>SUM(G17:G24)</f>
        <v>28203680414</v>
      </c>
      <c r="H16" s="12">
        <f>SUM(H17:H24)</f>
        <v>22495157221.599998</v>
      </c>
      <c r="I16" s="12">
        <f>SUM(I17:I24)</f>
        <v>21314270321.070042</v>
      </c>
      <c r="J16" s="12">
        <f t="shared" si="1"/>
        <v>5708523192.4000015</v>
      </c>
      <c r="K16" s="2"/>
    </row>
    <row r="17" spans="1:11" ht="17.100000000000001" customHeight="1">
      <c r="A17" s="13">
        <v>2100</v>
      </c>
      <c r="B17" s="11"/>
      <c r="C17" s="2"/>
      <c r="D17" s="14" t="s">
        <v>23</v>
      </c>
      <c r="E17" s="15">
        <v>752578350</v>
      </c>
      <c r="F17" s="15">
        <f t="shared" si="0"/>
        <v>61642187</v>
      </c>
      <c r="G17" s="15">
        <v>814220537</v>
      </c>
      <c r="H17" s="15">
        <v>696080282.72999966</v>
      </c>
      <c r="I17" s="15">
        <v>614540065.7700007</v>
      </c>
      <c r="J17" s="15">
        <f t="shared" si="1"/>
        <v>118140254.27000034</v>
      </c>
      <c r="K17" s="2"/>
    </row>
    <row r="18" spans="1:11" ht="17.100000000000001" customHeight="1">
      <c r="A18" s="13">
        <v>2200</v>
      </c>
      <c r="B18" s="11"/>
      <c r="C18" s="2"/>
      <c r="D18" s="14" t="s">
        <v>24</v>
      </c>
      <c r="E18" s="15">
        <v>836313345</v>
      </c>
      <c r="F18" s="15">
        <f t="shared" si="0"/>
        <v>-8966844</v>
      </c>
      <c r="G18" s="15">
        <v>827346501</v>
      </c>
      <c r="H18" s="15">
        <v>689134717.93000019</v>
      </c>
      <c r="I18" s="15">
        <v>670033561.29999971</v>
      </c>
      <c r="J18" s="15">
        <f t="shared" si="1"/>
        <v>138211783.06999981</v>
      </c>
      <c r="K18" s="2"/>
    </row>
    <row r="19" spans="1:11" ht="17.100000000000001" customHeight="1">
      <c r="A19" s="13">
        <v>2300</v>
      </c>
      <c r="B19" s="11"/>
      <c r="C19" s="2"/>
      <c r="D19" s="14" t="s">
        <v>25</v>
      </c>
      <c r="E19" s="15">
        <v>0</v>
      </c>
      <c r="F19" s="15">
        <v>0</v>
      </c>
      <c r="G19" s="15">
        <v>43047</v>
      </c>
      <c r="H19" s="15">
        <v>7196.79</v>
      </c>
      <c r="I19" s="15">
        <v>7196.79</v>
      </c>
      <c r="J19" s="15">
        <f t="shared" si="1"/>
        <v>35850.21</v>
      </c>
      <c r="K19" s="2"/>
    </row>
    <row r="20" spans="1:11" ht="17.100000000000001" customHeight="1">
      <c r="A20" s="13">
        <v>2400</v>
      </c>
      <c r="B20" s="11"/>
      <c r="C20" s="2"/>
      <c r="D20" s="14" t="s">
        <v>26</v>
      </c>
      <c r="E20" s="15">
        <v>66617086</v>
      </c>
      <c r="F20" s="15">
        <f t="shared" si="0"/>
        <v>28382388</v>
      </c>
      <c r="G20" s="15">
        <v>94999474</v>
      </c>
      <c r="H20" s="15">
        <v>61499697.889999963</v>
      </c>
      <c r="I20" s="15">
        <v>52886784.940000065</v>
      </c>
      <c r="J20" s="15">
        <f t="shared" si="1"/>
        <v>33499776.110000037</v>
      </c>
      <c r="K20" s="2"/>
    </row>
    <row r="21" spans="1:11" ht="17.100000000000001" customHeight="1">
      <c r="A21" s="13">
        <v>2500</v>
      </c>
      <c r="B21" s="11"/>
      <c r="C21" s="2"/>
      <c r="D21" s="14" t="s">
        <v>27</v>
      </c>
      <c r="E21" s="15">
        <v>19240046306</v>
      </c>
      <c r="F21" s="15">
        <f t="shared" si="0"/>
        <v>5633611759</v>
      </c>
      <c r="G21" s="15">
        <v>24873658065</v>
      </c>
      <c r="H21" s="15">
        <v>19825429256.349998</v>
      </c>
      <c r="I21" s="15">
        <v>18872706161.940041</v>
      </c>
      <c r="J21" s="15">
        <f t="shared" si="1"/>
        <v>5048228808.6500015</v>
      </c>
      <c r="K21" s="2"/>
    </row>
    <row r="22" spans="1:11" ht="17.100000000000001" customHeight="1">
      <c r="A22" s="13">
        <v>2600</v>
      </c>
      <c r="B22" s="11"/>
      <c r="C22" s="2"/>
      <c r="D22" s="14" t="s">
        <v>28</v>
      </c>
      <c r="E22" s="15">
        <v>363632332</v>
      </c>
      <c r="F22" s="15">
        <f t="shared" si="0"/>
        <v>34994794</v>
      </c>
      <c r="G22" s="15">
        <v>398627126</v>
      </c>
      <c r="H22" s="15">
        <v>361000272.66000009</v>
      </c>
      <c r="I22" s="15">
        <v>352572985.7699998</v>
      </c>
      <c r="J22" s="15">
        <f t="shared" si="1"/>
        <v>37626853.339999914</v>
      </c>
      <c r="K22" s="2"/>
    </row>
    <row r="23" spans="1:11" ht="17.100000000000001" customHeight="1">
      <c r="A23" s="13">
        <v>2700</v>
      </c>
      <c r="B23" s="11"/>
      <c r="C23" s="2"/>
      <c r="D23" s="14" t="s">
        <v>29</v>
      </c>
      <c r="E23" s="15">
        <v>225890454</v>
      </c>
      <c r="F23" s="15">
        <f t="shared" si="0"/>
        <v>26884634</v>
      </c>
      <c r="G23" s="15">
        <v>252775088</v>
      </c>
      <c r="H23" s="15">
        <v>200943674.35000008</v>
      </c>
      <c r="I23" s="15">
        <v>69142898.560000002</v>
      </c>
      <c r="J23" s="15">
        <f t="shared" si="1"/>
        <v>51831413.649999917</v>
      </c>
      <c r="K23" s="2"/>
    </row>
    <row r="24" spans="1:11" ht="17.100000000000001" customHeight="1">
      <c r="A24" s="13">
        <v>2900</v>
      </c>
      <c r="B24" s="11"/>
      <c r="C24" s="2"/>
      <c r="D24" s="14" t="s">
        <v>30</v>
      </c>
      <c r="E24" s="15">
        <v>540978816</v>
      </c>
      <c r="F24" s="15">
        <f t="shared" si="0"/>
        <v>401031760</v>
      </c>
      <c r="G24" s="15">
        <v>942010576</v>
      </c>
      <c r="H24" s="15">
        <v>661062122.89999986</v>
      </c>
      <c r="I24" s="15">
        <v>682380665.99999905</v>
      </c>
      <c r="J24" s="15">
        <f t="shared" si="1"/>
        <v>280948453.10000014</v>
      </c>
      <c r="K24" s="2"/>
    </row>
    <row r="25" spans="1:11" ht="17.100000000000001" customHeight="1">
      <c r="A25" s="13"/>
      <c r="B25" s="11"/>
      <c r="C25" s="19" t="s">
        <v>31</v>
      </c>
      <c r="D25" s="20"/>
      <c r="E25" s="12">
        <f>SUM(E26:E34)</f>
        <v>13510925852</v>
      </c>
      <c r="F25" s="12">
        <f t="shared" si="0"/>
        <v>2433612648</v>
      </c>
      <c r="G25" s="12">
        <f>SUM(G26:G34)</f>
        <v>15944538500</v>
      </c>
      <c r="H25" s="12">
        <f>SUM(H26:H34)</f>
        <v>14033184018.259998</v>
      </c>
      <c r="I25" s="12">
        <f>SUM(I26:I34)</f>
        <v>3056009935.369997</v>
      </c>
      <c r="J25" s="12">
        <f t="shared" si="1"/>
        <v>1911354481.7400017</v>
      </c>
      <c r="K25" s="2"/>
    </row>
    <row r="26" spans="1:11" ht="17.100000000000001" customHeight="1">
      <c r="A26" s="13">
        <v>3100</v>
      </c>
      <c r="B26" s="11"/>
      <c r="C26" s="2"/>
      <c r="D26" s="14" t="s">
        <v>32</v>
      </c>
      <c r="E26" s="15">
        <v>2880039646</v>
      </c>
      <c r="F26" s="15">
        <f t="shared" si="0"/>
        <v>-605498482</v>
      </c>
      <c r="G26" s="15">
        <v>2274541164</v>
      </c>
      <c r="H26" s="15">
        <v>2027397465.9000006</v>
      </c>
      <c r="I26" s="15">
        <v>2246447136.0499988</v>
      </c>
      <c r="J26" s="15">
        <f t="shared" si="1"/>
        <v>247143698.09999943</v>
      </c>
      <c r="K26" s="2"/>
    </row>
    <row r="27" spans="1:11" ht="17.100000000000001" customHeight="1">
      <c r="A27" s="13">
        <v>3200</v>
      </c>
      <c r="B27" s="11"/>
      <c r="C27" s="2"/>
      <c r="D27" s="14" t="s">
        <v>33</v>
      </c>
      <c r="E27" s="15">
        <v>865580748</v>
      </c>
      <c r="F27" s="15">
        <f t="shared" si="0"/>
        <v>268045822</v>
      </c>
      <c r="G27" s="15">
        <v>1133626570</v>
      </c>
      <c r="H27" s="15">
        <v>751571313.46999967</v>
      </c>
      <c r="I27" s="15">
        <v>750484618.58999991</v>
      </c>
      <c r="J27" s="15">
        <f t="shared" si="1"/>
        <v>382055256.53000033</v>
      </c>
      <c r="K27" s="2"/>
    </row>
    <row r="28" spans="1:11" ht="17.100000000000001" customHeight="1">
      <c r="A28" s="13">
        <v>3300</v>
      </c>
      <c r="B28" s="11"/>
      <c r="C28" s="2"/>
      <c r="D28" s="14" t="s">
        <v>34</v>
      </c>
      <c r="E28" s="15">
        <v>9691377057</v>
      </c>
      <c r="F28" s="15">
        <f t="shared" si="0"/>
        <v>2252868597</v>
      </c>
      <c r="G28" s="15">
        <v>11944245654</v>
      </c>
      <c r="H28" s="15">
        <v>8492253151.4299994</v>
      </c>
      <c r="I28" s="15">
        <v>8130377947.0100021</v>
      </c>
      <c r="J28" s="15">
        <f t="shared" si="1"/>
        <v>3451992502.5700006</v>
      </c>
      <c r="K28" s="2"/>
    </row>
    <row r="29" spans="1:11" ht="17.100000000000001" customHeight="1">
      <c r="A29" s="13">
        <v>3400</v>
      </c>
      <c r="B29" s="11"/>
      <c r="C29" s="2"/>
      <c r="D29" s="14" t="s">
        <v>35</v>
      </c>
      <c r="E29" s="15">
        <v>1006460221</v>
      </c>
      <c r="F29" s="15">
        <f t="shared" si="0"/>
        <v>3546325</v>
      </c>
      <c r="G29" s="15">
        <v>1010006546</v>
      </c>
      <c r="H29" s="15">
        <v>746654627.44000006</v>
      </c>
      <c r="I29" s="15">
        <v>711374982.65000033</v>
      </c>
      <c r="J29" s="15">
        <f t="shared" si="1"/>
        <v>263351918.55999994</v>
      </c>
      <c r="K29" s="2"/>
    </row>
    <row r="30" spans="1:11" ht="17.100000000000001" customHeight="1">
      <c r="A30" s="13">
        <v>3500</v>
      </c>
      <c r="B30" s="11"/>
      <c r="C30" s="2"/>
      <c r="D30" s="14" t="s">
        <v>36</v>
      </c>
      <c r="E30" s="15">
        <v>1736922381</v>
      </c>
      <c r="F30" s="15">
        <f t="shared" si="0"/>
        <v>628357370</v>
      </c>
      <c r="G30" s="15">
        <v>2365279751</v>
      </c>
      <c r="H30" s="15">
        <v>999661809.91000068</v>
      </c>
      <c r="I30" s="15">
        <v>983928587.63999808</v>
      </c>
      <c r="J30" s="15">
        <f t="shared" si="1"/>
        <v>1365617941.0899992</v>
      </c>
      <c r="K30" s="2"/>
    </row>
    <row r="31" spans="1:11" ht="17.100000000000001" customHeight="1">
      <c r="A31" s="13">
        <v>3600</v>
      </c>
      <c r="B31" s="11"/>
      <c r="C31" s="2"/>
      <c r="D31" s="14" t="s">
        <v>37</v>
      </c>
      <c r="E31" s="15">
        <v>343897260</v>
      </c>
      <c r="F31" s="15">
        <f t="shared" si="0"/>
        <v>-818181</v>
      </c>
      <c r="G31" s="15">
        <v>343079079</v>
      </c>
      <c r="H31" s="15">
        <v>9881288.2699999996</v>
      </c>
      <c r="I31" s="15">
        <v>4084859.8199999994</v>
      </c>
      <c r="J31" s="15">
        <f t="shared" si="1"/>
        <v>333197790.73000002</v>
      </c>
      <c r="K31" s="2"/>
    </row>
    <row r="32" spans="1:11" ht="17.100000000000001" customHeight="1">
      <c r="A32" s="13">
        <v>3700</v>
      </c>
      <c r="B32" s="11"/>
      <c r="C32" s="2"/>
      <c r="D32" s="14" t="s">
        <v>38</v>
      </c>
      <c r="E32" s="15">
        <v>272528069</v>
      </c>
      <c r="F32" s="15">
        <f t="shared" si="0"/>
        <v>32318687</v>
      </c>
      <c r="G32" s="15">
        <v>304846756</v>
      </c>
      <c r="H32" s="15">
        <v>223473726.08999985</v>
      </c>
      <c r="I32" s="15">
        <v>222084398.40000013</v>
      </c>
      <c r="J32" s="15">
        <f t="shared" si="1"/>
        <v>81373029.910000145</v>
      </c>
      <c r="K32" s="2"/>
    </row>
    <row r="33" spans="1:11" ht="17.100000000000001" customHeight="1">
      <c r="A33" s="13">
        <v>3800</v>
      </c>
      <c r="B33" s="11"/>
      <c r="C33" s="2"/>
      <c r="D33" s="14" t="s">
        <v>39</v>
      </c>
      <c r="E33" s="15">
        <v>15267894</v>
      </c>
      <c r="F33" s="15">
        <f t="shared" si="0"/>
        <v>15323902</v>
      </c>
      <c r="G33" s="15">
        <v>30591796</v>
      </c>
      <c r="H33" s="15">
        <v>3328545.8899999997</v>
      </c>
      <c r="I33" s="15">
        <v>3467557.7500000005</v>
      </c>
      <c r="J33" s="15">
        <f t="shared" si="1"/>
        <v>27263250.109999999</v>
      </c>
      <c r="K33" s="2"/>
    </row>
    <row r="34" spans="1:11" ht="17.100000000000001" customHeight="1">
      <c r="A34" s="13">
        <v>3900</v>
      </c>
      <c r="B34" s="11"/>
      <c r="C34" s="2"/>
      <c r="D34" s="14" t="s">
        <v>40</v>
      </c>
      <c r="E34" s="15">
        <v>-3301147424</v>
      </c>
      <c r="F34" s="15">
        <f t="shared" si="0"/>
        <v>-160531392</v>
      </c>
      <c r="G34" s="15">
        <v>-3461678816</v>
      </c>
      <c r="H34" s="15">
        <v>778962089.85999942</v>
      </c>
      <c r="I34" s="15">
        <v>-9996240152.5400009</v>
      </c>
      <c r="J34" s="15">
        <f t="shared" si="1"/>
        <v>-4240640905.8599997</v>
      </c>
      <c r="K34" s="2"/>
    </row>
    <row r="35" spans="1:11" ht="17.100000000000001" customHeight="1">
      <c r="A35" s="13"/>
      <c r="B35" s="11"/>
      <c r="C35" s="19" t="s">
        <v>41</v>
      </c>
      <c r="D35" s="20"/>
      <c r="E35" s="12">
        <f>SUM(E36:E40)</f>
        <v>227367375296</v>
      </c>
      <c r="F35" s="12">
        <f t="shared" si="0"/>
        <v>11359185511</v>
      </c>
      <c r="G35" s="12">
        <f>SUM(G36:G40)</f>
        <v>238726560807</v>
      </c>
      <c r="H35" s="12">
        <f>SUM(H36:H40)</f>
        <v>231237367410.12003</v>
      </c>
      <c r="I35" s="12">
        <f>SUM(I36:I40)</f>
        <v>234331641669.94019</v>
      </c>
      <c r="J35" s="12">
        <f t="shared" si="1"/>
        <v>7489193396.8799744</v>
      </c>
      <c r="K35" s="2"/>
    </row>
    <row r="36" spans="1:11" ht="17.100000000000001" customHeight="1">
      <c r="A36" s="13">
        <v>4300</v>
      </c>
      <c r="B36" s="11"/>
      <c r="C36" s="18"/>
      <c r="D36" s="14" t="s">
        <v>59</v>
      </c>
      <c r="E36" s="15">
        <v>339600000</v>
      </c>
      <c r="F36" s="15">
        <f t="shared" si="0"/>
        <v>0</v>
      </c>
      <c r="G36" s="15">
        <v>339600000</v>
      </c>
      <c r="H36" s="15">
        <v>2177861.58</v>
      </c>
      <c r="I36" s="15">
        <v>2177861.58</v>
      </c>
      <c r="J36" s="15">
        <f t="shared" si="1"/>
        <v>337422138.42000002</v>
      </c>
      <c r="K36" s="2"/>
    </row>
    <row r="37" spans="1:11" ht="17.100000000000001" customHeight="1">
      <c r="A37" s="13" t="s">
        <v>42</v>
      </c>
      <c r="B37" s="11"/>
      <c r="C37" s="2"/>
      <c r="D37" s="14" t="s">
        <v>43</v>
      </c>
      <c r="E37" s="15">
        <v>1118568081</v>
      </c>
      <c r="F37" s="15">
        <f t="shared" si="0"/>
        <v>-59237391</v>
      </c>
      <c r="G37" s="15">
        <v>1059330690</v>
      </c>
      <c r="H37" s="15">
        <v>676397654.57000005</v>
      </c>
      <c r="I37" s="15">
        <v>671867637.00000036</v>
      </c>
      <c r="J37" s="15">
        <f t="shared" si="1"/>
        <v>382933035.42999995</v>
      </c>
      <c r="K37" s="2"/>
    </row>
    <row r="38" spans="1:11" ht="17.100000000000001" customHeight="1">
      <c r="A38" s="13">
        <v>4500</v>
      </c>
      <c r="B38" s="11"/>
      <c r="C38" s="2"/>
      <c r="D38" s="14" t="s">
        <v>44</v>
      </c>
      <c r="E38" s="15">
        <v>225795644916</v>
      </c>
      <c r="F38" s="15">
        <f t="shared" si="0"/>
        <v>11418422902</v>
      </c>
      <c r="G38" s="15">
        <v>237214067818</v>
      </c>
      <c r="H38" s="15">
        <v>230456829594.97003</v>
      </c>
      <c r="I38" s="15">
        <v>233555633872.3602</v>
      </c>
      <c r="J38" s="15">
        <f t="shared" si="1"/>
        <v>6757238223.0299683</v>
      </c>
      <c r="K38" s="2"/>
    </row>
    <row r="39" spans="1:11" ht="17.100000000000001" customHeight="1">
      <c r="A39" s="13">
        <v>4800</v>
      </c>
      <c r="B39" s="11"/>
      <c r="C39" s="2"/>
      <c r="D39" s="14" t="s">
        <v>45</v>
      </c>
      <c r="E39" s="15">
        <v>11600000</v>
      </c>
      <c r="F39" s="15">
        <f t="shared" si="0"/>
        <v>0</v>
      </c>
      <c r="G39" s="15">
        <v>11600000</v>
      </c>
      <c r="H39" s="15">
        <v>0</v>
      </c>
      <c r="I39" s="15">
        <v>0</v>
      </c>
      <c r="J39" s="15">
        <f t="shared" si="1"/>
        <v>11600000</v>
      </c>
      <c r="K39" s="2"/>
    </row>
    <row r="40" spans="1:11" ht="17.100000000000001" customHeight="1">
      <c r="A40" s="13" t="s">
        <v>46</v>
      </c>
      <c r="B40" s="11"/>
      <c r="C40" s="2"/>
      <c r="D40" s="14" t="s">
        <v>47</v>
      </c>
      <c r="E40" s="15">
        <v>101962299</v>
      </c>
      <c r="F40" s="15">
        <f t="shared" si="0"/>
        <v>0</v>
      </c>
      <c r="G40" s="15">
        <v>101962299</v>
      </c>
      <c r="H40" s="15">
        <v>101962299</v>
      </c>
      <c r="I40" s="15">
        <v>101962299</v>
      </c>
      <c r="J40" s="15">
        <f t="shared" si="1"/>
        <v>0</v>
      </c>
      <c r="K40" s="2"/>
    </row>
    <row r="41" spans="1:11" ht="17.100000000000001" customHeight="1">
      <c r="A41" s="13"/>
      <c r="B41" s="11"/>
      <c r="C41" s="19" t="s">
        <v>48</v>
      </c>
      <c r="D41" s="20"/>
      <c r="E41" s="12">
        <f>SUM(E42:E46)</f>
        <v>1099662080</v>
      </c>
      <c r="F41" s="12">
        <f t="shared" si="0"/>
        <v>1147003783</v>
      </c>
      <c r="G41" s="12">
        <f>SUM(G42:G46)</f>
        <v>2246665863</v>
      </c>
      <c r="H41" s="12">
        <f>SUM(H42:H46)</f>
        <v>948119270</v>
      </c>
      <c r="I41" s="12">
        <f>SUM(I42:I46)</f>
        <v>2301139393</v>
      </c>
      <c r="J41" s="12">
        <f t="shared" si="1"/>
        <v>1298546593</v>
      </c>
      <c r="K41" s="2"/>
    </row>
    <row r="42" spans="1:11" ht="17.100000000000001" customHeight="1">
      <c r="A42" s="13">
        <v>5100</v>
      </c>
      <c r="B42" s="11"/>
      <c r="C42" s="2"/>
      <c r="D42" s="14" t="s">
        <v>49</v>
      </c>
      <c r="E42" s="15">
        <v>23600527</v>
      </c>
      <c r="F42" s="15">
        <f t="shared" si="0"/>
        <v>63243196</v>
      </c>
      <c r="G42" s="15">
        <v>86843723</v>
      </c>
      <c r="H42" s="15">
        <v>80469099</v>
      </c>
      <c r="I42" s="15">
        <v>86843718</v>
      </c>
      <c r="J42" s="15">
        <f t="shared" si="1"/>
        <v>6374624</v>
      </c>
      <c r="K42" s="2"/>
    </row>
    <row r="43" spans="1:11" ht="17.100000000000001" customHeight="1">
      <c r="A43" s="13">
        <v>5200</v>
      </c>
      <c r="B43" s="11"/>
      <c r="C43" s="2"/>
      <c r="D43" s="14" t="s">
        <v>50</v>
      </c>
      <c r="E43" s="15">
        <v>0</v>
      </c>
      <c r="F43" s="15">
        <f t="shared" si="0"/>
        <v>4449229</v>
      </c>
      <c r="G43" s="15">
        <v>4449229</v>
      </c>
      <c r="H43" s="15">
        <v>4314205</v>
      </c>
      <c r="I43" s="15">
        <v>4449229</v>
      </c>
      <c r="J43" s="15">
        <f t="shared" si="1"/>
        <v>135024</v>
      </c>
      <c r="K43" s="2"/>
    </row>
    <row r="44" spans="1:11" ht="17.100000000000001" customHeight="1">
      <c r="A44" s="13">
        <v>5300</v>
      </c>
      <c r="B44" s="11"/>
      <c r="C44" s="2"/>
      <c r="D44" s="14" t="s">
        <v>51</v>
      </c>
      <c r="E44" s="15">
        <v>1076061553</v>
      </c>
      <c r="F44" s="15">
        <f t="shared" si="0"/>
        <v>1074015459</v>
      </c>
      <c r="G44" s="15">
        <v>2150077012</v>
      </c>
      <c r="H44" s="15">
        <v>858267716</v>
      </c>
      <c r="I44" s="15">
        <v>2204550547</v>
      </c>
      <c r="J44" s="15">
        <f t="shared" si="1"/>
        <v>1291809296</v>
      </c>
      <c r="K44" s="2"/>
    </row>
    <row r="45" spans="1:11" ht="17.100000000000001" customHeight="1">
      <c r="A45" s="13">
        <v>5400</v>
      </c>
      <c r="B45" s="11"/>
      <c r="C45" s="2"/>
      <c r="D45" s="14" t="s">
        <v>60</v>
      </c>
      <c r="E45" s="15">
        <v>0</v>
      </c>
      <c r="F45" s="15"/>
      <c r="G45" s="15">
        <v>972876</v>
      </c>
      <c r="H45" s="15">
        <v>972876</v>
      </c>
      <c r="I45" s="15">
        <v>972876</v>
      </c>
      <c r="J45" s="15"/>
      <c r="K45" s="2"/>
    </row>
    <row r="46" spans="1:11" ht="17.100000000000001" customHeight="1">
      <c r="A46" s="13">
        <v>5600</v>
      </c>
      <c r="B46" s="11"/>
      <c r="C46" s="2"/>
      <c r="D46" s="14" t="s">
        <v>52</v>
      </c>
      <c r="E46" s="15">
        <v>0</v>
      </c>
      <c r="F46" s="15">
        <f t="shared" si="0"/>
        <v>4323023</v>
      </c>
      <c r="G46" s="15">
        <v>4323023</v>
      </c>
      <c r="H46" s="15">
        <v>4095374</v>
      </c>
      <c r="I46" s="15">
        <v>4323023</v>
      </c>
      <c r="J46" s="15">
        <f t="shared" si="1"/>
        <v>227649</v>
      </c>
      <c r="K46" s="2"/>
    </row>
    <row r="47" spans="1:11" ht="17.100000000000001" customHeight="1">
      <c r="A47" s="13"/>
      <c r="B47" s="11"/>
      <c r="C47" s="19" t="s">
        <v>53</v>
      </c>
      <c r="D47" s="20"/>
      <c r="E47" s="12">
        <f>E48</f>
        <v>656105406</v>
      </c>
      <c r="F47" s="12">
        <f t="shared" si="0"/>
        <v>-109935097</v>
      </c>
      <c r="G47" s="12">
        <f>G48</f>
        <v>546170309</v>
      </c>
      <c r="H47" s="12">
        <f>H48</f>
        <v>608008549</v>
      </c>
      <c r="I47" s="12">
        <f>I48</f>
        <v>544013517.46000004</v>
      </c>
      <c r="J47" s="12">
        <f t="shared" si="1"/>
        <v>-61838240</v>
      </c>
      <c r="K47" s="2"/>
    </row>
    <row r="48" spans="1:11" ht="17.100000000000001" customHeight="1">
      <c r="A48" s="13">
        <v>6200</v>
      </c>
      <c r="B48" s="11"/>
      <c r="C48" s="2"/>
      <c r="D48" s="14" t="s">
        <v>54</v>
      </c>
      <c r="E48" s="15">
        <v>656105406</v>
      </c>
      <c r="F48" s="15">
        <f t="shared" si="0"/>
        <v>-109935097</v>
      </c>
      <c r="G48" s="15">
        <v>546170309</v>
      </c>
      <c r="H48" s="15">
        <v>608008549</v>
      </c>
      <c r="I48" s="15">
        <v>544013517.46000004</v>
      </c>
      <c r="J48" s="15">
        <f t="shared" si="1"/>
        <v>-61838240</v>
      </c>
      <c r="K48" s="2"/>
    </row>
    <row r="49" spans="1:11" ht="21.95" customHeight="1" thickBot="1">
      <c r="A49" s="1"/>
      <c r="B49" s="33" t="s">
        <v>55</v>
      </c>
      <c r="C49" s="34"/>
      <c r="D49" s="35"/>
      <c r="E49" s="16">
        <f>E47+E41+E35+E25+E16+E9</f>
        <v>352888970839</v>
      </c>
      <c r="F49" s="16">
        <f t="shared" si="0"/>
        <v>25862544735</v>
      </c>
      <c r="G49" s="16">
        <f>G47+G41+G35+G25+G16+G9</f>
        <v>378751515574</v>
      </c>
      <c r="H49" s="16">
        <f>H47+H41+H35+H25+H16+H9</f>
        <v>377372541105.45978</v>
      </c>
      <c r="I49" s="16">
        <f>I47+I41+I35+I25+I16+I9</f>
        <v>350211535363.75018</v>
      </c>
      <c r="J49" s="16">
        <f t="shared" si="1"/>
        <v>1378974468.5402222</v>
      </c>
      <c r="K49" s="2"/>
    </row>
    <row r="50" spans="1:11" ht="19.5" customHeight="1">
      <c r="A50" s="1"/>
      <c r="B50" s="31" t="s">
        <v>56</v>
      </c>
      <c r="C50" s="31"/>
      <c r="D50" s="31"/>
      <c r="E50" s="31"/>
      <c r="F50" s="31"/>
      <c r="G50" s="31"/>
      <c r="H50" s="31"/>
      <c r="I50" s="31"/>
      <c r="J50" s="31"/>
      <c r="K50" s="2"/>
    </row>
    <row r="51" spans="1:11" ht="41.1" customHeight="1">
      <c r="A51" s="1"/>
      <c r="B51" s="2"/>
      <c r="C51" s="32" t="s">
        <v>57</v>
      </c>
      <c r="D51" s="32"/>
      <c r="E51" s="32"/>
      <c r="F51" s="32"/>
      <c r="G51" s="32"/>
      <c r="H51" s="32"/>
      <c r="I51" s="32"/>
      <c r="J51" s="32"/>
      <c r="K51" s="2"/>
    </row>
    <row r="52" spans="1:11" ht="30" customHeight="1">
      <c r="A52" s="1"/>
      <c r="B52" s="2"/>
      <c r="C52" s="2"/>
      <c r="D52" s="2"/>
      <c r="E52" s="2"/>
      <c r="G52" s="2"/>
      <c r="H52" s="2"/>
      <c r="I52" s="2"/>
      <c r="J52" s="2"/>
      <c r="K52" s="2"/>
    </row>
    <row r="53" spans="1:11">
      <c r="E53" s="17"/>
      <c r="F53" s="17"/>
      <c r="G53" s="17"/>
      <c r="H53" s="17"/>
      <c r="I53" s="17"/>
      <c r="J53" s="17"/>
    </row>
  </sheetData>
  <mergeCells count="14">
    <mergeCell ref="B50:J50"/>
    <mergeCell ref="C51:J51"/>
    <mergeCell ref="C16:D16"/>
    <mergeCell ref="C25:D25"/>
    <mergeCell ref="C35:D35"/>
    <mergeCell ref="C41:D41"/>
    <mergeCell ref="C47:D47"/>
    <mergeCell ref="B49:D49"/>
    <mergeCell ref="C9:D9"/>
    <mergeCell ref="B2:J2"/>
    <mergeCell ref="B3:J3"/>
    <mergeCell ref="B4:J4"/>
    <mergeCell ref="B5:J5"/>
    <mergeCell ref="B7:D7"/>
  </mergeCells>
  <pageMargins left="0.34722222222222221" right="0.34722222222222221" top="0.4861111111111111" bottom="0.41666666666666669" header="0.5" footer="0.5"/>
  <pageSetup scale="52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EAEP_OBJGASTO</vt:lpstr>
      <vt:lpstr>EAEP_OBJGASTO!Área_de_impresión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2020-02-27T16:49:55Z</cp:lastPrinted>
  <dcterms:created xsi:type="dcterms:W3CDTF">2019-12-03T00:30:59Z</dcterms:created>
  <dcterms:modified xsi:type="dcterms:W3CDTF">2020-07-15T00:11:03Z</dcterms:modified>
</cp:coreProperties>
</file>