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EA INF PROGRAMÁTICA\SIPOT_INAI\Formatos para publicar IMSS\XXIb_y_XXXI_Trimestrales\2022\1er Trimestre 2022\Presupuestal\"/>
    </mc:Choice>
  </mc:AlternateContent>
  <xr:revisionPtr revIDLastSave="0" documentId="13_ncr:1_{073AC01B-E9E0-4040-B0EE-E32F53378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J45" i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<sst xmlns="http://schemas.openxmlformats.org/spreadsheetml/2006/main" count="62" uniqueCount="62">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</sst>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view="pageBreakPreview" zoomScale="85" zoomScaleNormal="85" zoomScaleSheetLayoutView="85" workbookViewId="0">
      <selection activeCell="E49" sqref="E49"/>
    </sheetView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5.7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49893549203</v>
      </c>
      <c r="F9" s="10">
        <f>G9-E9</f>
        <v>6918493413</v>
      </c>
      <c r="G9" s="10">
        <f>SUM(G10:G15)</f>
        <v>56812042616</v>
      </c>
      <c r="H9" s="10">
        <f>SUM(H10:H15)</f>
        <v>64625477791.130119</v>
      </c>
      <c r="I9" s="10">
        <f>SUM(I10:I15)</f>
        <v>58871801256.820091</v>
      </c>
      <c r="J9" s="10">
        <f>G9-H9</f>
        <v>-7813435175.1301193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9290866681</v>
      </c>
      <c r="F10" s="12">
        <f t="shared" ref="F10:F49" si="0">G10-E10</f>
        <v>236618245</v>
      </c>
      <c r="G10" s="12">
        <v>9527484926</v>
      </c>
      <c r="H10" s="12">
        <v>8920812305.7700195</v>
      </c>
      <c r="I10" s="12">
        <v>9210591993.4500027</v>
      </c>
      <c r="J10" s="12">
        <f t="shared" ref="J10:J49" si="1">G10-H10</f>
        <v>606672620.22998047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421603092</v>
      </c>
      <c r="F11" s="12">
        <f t="shared" si="0"/>
        <v>1667484956</v>
      </c>
      <c r="G11" s="12">
        <v>2089088048</v>
      </c>
      <c r="H11" s="12">
        <v>1874567722.3600008</v>
      </c>
      <c r="I11" s="12">
        <v>1881973425.51</v>
      </c>
      <c r="J11" s="12">
        <f t="shared" si="1"/>
        <v>214520325.63999915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4683329633</v>
      </c>
      <c r="F12" s="12">
        <f t="shared" si="0"/>
        <v>484077243</v>
      </c>
      <c r="G12" s="12">
        <v>5167406876</v>
      </c>
      <c r="H12" s="12">
        <v>10287744652.999985</v>
      </c>
      <c r="I12" s="12">
        <v>5211086785.8999872</v>
      </c>
      <c r="J12" s="12">
        <f t="shared" si="1"/>
        <v>-5120337776.9999847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5995269347</v>
      </c>
      <c r="F13" s="12">
        <f t="shared" si="0"/>
        <v>264876851</v>
      </c>
      <c r="G13" s="12">
        <v>6260146198</v>
      </c>
      <c r="H13" s="12">
        <v>7957312473.1099796</v>
      </c>
      <c r="I13" s="12">
        <v>9288200791.0199966</v>
      </c>
      <c r="J13" s="12">
        <f t="shared" si="1"/>
        <v>-1697166275.1099796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24120863170</v>
      </c>
      <c r="F14" s="12">
        <f t="shared" si="0"/>
        <v>4049321537</v>
      </c>
      <c r="G14" s="12">
        <v>28170184707</v>
      </c>
      <c r="H14" s="12">
        <v>30024345676.810135</v>
      </c>
      <c r="I14" s="12">
        <v>27719226500.860092</v>
      </c>
      <c r="J14" s="12">
        <f t="shared" si="1"/>
        <v>-1854160969.8101349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5381617280</v>
      </c>
      <c r="F15" s="12">
        <f t="shared" si="0"/>
        <v>216114581</v>
      </c>
      <c r="G15" s="12">
        <v>5597731861</v>
      </c>
      <c r="H15" s="12">
        <v>5560694960.0800037</v>
      </c>
      <c r="I15" s="12">
        <v>5560721760.0800076</v>
      </c>
      <c r="J15" s="12">
        <f t="shared" si="1"/>
        <v>37036900.919996262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9278071214</v>
      </c>
      <c r="F16" s="10">
        <f t="shared" si="0"/>
        <v>7076959853</v>
      </c>
      <c r="G16" s="10">
        <f>SUM(G17:G24)</f>
        <v>16355031067</v>
      </c>
      <c r="H16" s="10">
        <f>SUM(H17:H24)</f>
        <v>11983575849.669981</v>
      </c>
      <c r="I16" s="10">
        <f>SUM(I17:I24)</f>
        <v>13757993654.83996</v>
      </c>
      <c r="J16" s="10">
        <f t="shared" si="1"/>
        <v>4371455217.330019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169898373</v>
      </c>
      <c r="F17" s="12">
        <f t="shared" si="0"/>
        <v>221264637</v>
      </c>
      <c r="G17" s="12">
        <v>391163010</v>
      </c>
      <c r="H17" s="12">
        <v>382663277.74000019</v>
      </c>
      <c r="I17" s="12">
        <v>365885617.17000031</v>
      </c>
      <c r="J17" s="12">
        <f t="shared" si="1"/>
        <v>8499732.2599998116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153516001</v>
      </c>
      <c r="F18" s="12">
        <f t="shared" si="0"/>
        <v>70958566</v>
      </c>
      <c r="G18" s="12">
        <v>224474567</v>
      </c>
      <c r="H18" s="12">
        <v>187977640.46999994</v>
      </c>
      <c r="I18" s="12">
        <v>327210709.46000046</v>
      </c>
      <c r="J18" s="12">
        <f t="shared" si="1"/>
        <v>36496926.530000061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5000</v>
      </c>
      <c r="H19" s="12">
        <v>4999</v>
      </c>
      <c r="I19" s="12">
        <v>13547.6</v>
      </c>
      <c r="J19" s="12">
        <f t="shared" si="1"/>
        <v>1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31276881</v>
      </c>
      <c r="F20" s="12">
        <f t="shared" si="0"/>
        <v>17815103</v>
      </c>
      <c r="G20" s="12">
        <v>49091984</v>
      </c>
      <c r="H20" s="12">
        <v>19104404.950000007</v>
      </c>
      <c r="I20" s="12">
        <v>68670391.990000054</v>
      </c>
      <c r="J20" s="12">
        <f t="shared" si="1"/>
        <v>29987579.049999993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8448627514</v>
      </c>
      <c r="F21" s="12">
        <f t="shared" si="0"/>
        <v>6395419793</v>
      </c>
      <c r="G21" s="12">
        <v>14844047307</v>
      </c>
      <c r="H21" s="12">
        <v>10858018896.619982</v>
      </c>
      <c r="I21" s="12">
        <v>12119716737.449963</v>
      </c>
      <c r="J21" s="12">
        <f t="shared" si="1"/>
        <v>3986028410.3800182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202678486</v>
      </c>
      <c r="F22" s="12">
        <f t="shared" si="0"/>
        <v>34406443</v>
      </c>
      <c r="G22" s="12">
        <v>237084929</v>
      </c>
      <c r="H22" s="12">
        <v>85346144.420000046</v>
      </c>
      <c r="I22" s="12">
        <v>79838190.639999956</v>
      </c>
      <c r="J22" s="12">
        <f t="shared" si="1"/>
        <v>151738784.57999995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91353971</v>
      </c>
      <c r="F23" s="12">
        <f t="shared" si="0"/>
        <v>44530795</v>
      </c>
      <c r="G23" s="12">
        <v>135884766</v>
      </c>
      <c r="H23" s="12">
        <v>66260707.740000002</v>
      </c>
      <c r="I23" s="12">
        <v>120692677.81000011</v>
      </c>
      <c r="J23" s="12">
        <f t="shared" si="1"/>
        <v>69624058.25999999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180719988</v>
      </c>
      <c r="F24" s="12">
        <f t="shared" si="0"/>
        <v>292559516</v>
      </c>
      <c r="G24" s="12">
        <v>473279504</v>
      </c>
      <c r="H24" s="12">
        <v>384199778.7299996</v>
      </c>
      <c r="I24" s="12">
        <v>675965782.71999705</v>
      </c>
      <c r="J24" s="12">
        <f t="shared" si="1"/>
        <v>89079725.270000398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7343346132</v>
      </c>
      <c r="F25" s="10">
        <f t="shared" si="0"/>
        <v>3754420717</v>
      </c>
      <c r="G25" s="10">
        <f>SUM(G26:G34)</f>
        <v>11097766849</v>
      </c>
      <c r="H25" s="10">
        <f>SUM(H26:H34)</f>
        <v>8283515230.7000008</v>
      </c>
      <c r="I25" s="10">
        <f>SUM(I26:I34)</f>
        <v>10184297895.639978</v>
      </c>
      <c r="J25" s="10">
        <f t="shared" si="1"/>
        <v>2814251618.2999992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991027254</v>
      </c>
      <c r="F26" s="12">
        <f t="shared" si="0"/>
        <v>467289571</v>
      </c>
      <c r="G26" s="12">
        <v>1458316825</v>
      </c>
      <c r="H26" s="12">
        <v>839655132.58000064</v>
      </c>
      <c r="I26" s="12">
        <v>967266796.75000131</v>
      </c>
      <c r="J26" s="12">
        <f t="shared" si="1"/>
        <v>618661692.41999936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469909016</v>
      </c>
      <c r="F27" s="12">
        <f t="shared" si="0"/>
        <v>53192868</v>
      </c>
      <c r="G27" s="12">
        <v>523101884</v>
      </c>
      <c r="H27" s="12">
        <v>161047927.31000003</v>
      </c>
      <c r="I27" s="12">
        <v>330421655.22999996</v>
      </c>
      <c r="J27" s="12">
        <f t="shared" si="1"/>
        <v>362053956.68999994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5398326248</v>
      </c>
      <c r="F28" s="12">
        <f t="shared" si="0"/>
        <v>1950519468</v>
      </c>
      <c r="G28" s="12">
        <v>7348845716</v>
      </c>
      <c r="H28" s="12">
        <v>5780875341.1499996</v>
      </c>
      <c r="I28" s="12">
        <v>7371563867.1499805</v>
      </c>
      <c r="J28" s="12">
        <f t="shared" si="1"/>
        <v>1567970374.8500004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524923211</v>
      </c>
      <c r="F29" s="12">
        <f t="shared" si="0"/>
        <v>-45282273</v>
      </c>
      <c r="G29" s="12">
        <v>479640938</v>
      </c>
      <c r="H29" s="12">
        <v>147949493.79000008</v>
      </c>
      <c r="I29" s="12">
        <v>480635961.4199999</v>
      </c>
      <c r="J29" s="12">
        <f t="shared" si="1"/>
        <v>331691444.20999992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676921950</v>
      </c>
      <c r="F30" s="12">
        <f t="shared" si="0"/>
        <v>852818262</v>
      </c>
      <c r="G30" s="12">
        <v>1529740212</v>
      </c>
      <c r="H30" s="12">
        <v>509912662.97999966</v>
      </c>
      <c r="I30" s="12">
        <v>2061604620.7399974</v>
      </c>
      <c r="J30" s="12">
        <f t="shared" si="1"/>
        <v>1019827549.0200003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1475096</v>
      </c>
      <c r="F31" s="12">
        <f t="shared" si="0"/>
        <v>742000</v>
      </c>
      <c r="G31" s="12">
        <v>2217096</v>
      </c>
      <c r="H31" s="12">
        <v>295581</v>
      </c>
      <c r="I31" s="12">
        <v>63897910.700000003</v>
      </c>
      <c r="J31" s="12">
        <f t="shared" si="1"/>
        <v>1921515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169684156</v>
      </c>
      <c r="F32" s="12">
        <f t="shared" si="0"/>
        <v>54177918</v>
      </c>
      <c r="G32" s="12">
        <v>223862074</v>
      </c>
      <c r="H32" s="12">
        <v>136219496.48999995</v>
      </c>
      <c r="I32" s="12">
        <v>131171838.42999989</v>
      </c>
      <c r="J32" s="12">
        <f t="shared" si="1"/>
        <v>87642577.51000005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4496086</v>
      </c>
      <c r="F33" s="12">
        <f t="shared" si="0"/>
        <v>29065611</v>
      </c>
      <c r="G33" s="12">
        <v>33561697</v>
      </c>
      <c r="H33" s="12">
        <v>939681.8600000001</v>
      </c>
      <c r="I33" s="12">
        <v>6333907.8299999991</v>
      </c>
      <c r="J33" s="12">
        <f t="shared" si="1"/>
        <v>32622015.140000001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-893416885</v>
      </c>
      <c r="F34" s="12">
        <f t="shared" si="0"/>
        <v>391897292</v>
      </c>
      <c r="G34" s="12">
        <v>-501519593</v>
      </c>
      <c r="H34" s="12">
        <v>706619913.54000139</v>
      </c>
      <c r="I34" s="12">
        <v>-1228598662.6100018</v>
      </c>
      <c r="J34" s="12">
        <f t="shared" si="1"/>
        <v>-1208139506.5400014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143384717197</v>
      </c>
      <c r="F35" s="10">
        <f t="shared" si="0"/>
        <v>28073687</v>
      </c>
      <c r="G35" s="10">
        <f>SUM(G36:G40)</f>
        <v>143412790884</v>
      </c>
      <c r="H35" s="10">
        <f>SUM(H36:H40)</f>
        <v>147288207074.41998</v>
      </c>
      <c r="I35" s="10">
        <f>SUM(I36:I40)</f>
        <v>142973750069.82001</v>
      </c>
      <c r="J35" s="10">
        <f t="shared" si="1"/>
        <v>-3875416190.4199829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3388444</v>
      </c>
      <c r="F36" s="12">
        <f t="shared" si="0"/>
        <v>0</v>
      </c>
      <c r="G36" s="12">
        <v>3388444</v>
      </c>
      <c r="H36" s="12">
        <v>2895540.21</v>
      </c>
      <c r="I36" s="12">
        <v>2895540.21</v>
      </c>
      <c r="J36" s="12">
        <f t="shared" si="1"/>
        <v>492903.79000000004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290085206</v>
      </c>
      <c r="F37" s="12">
        <f t="shared" si="0"/>
        <v>28073687</v>
      </c>
      <c r="G37" s="12">
        <v>318158893</v>
      </c>
      <c r="H37" s="12">
        <v>172820230.52000004</v>
      </c>
      <c r="I37" s="12">
        <v>164901022.44000006</v>
      </c>
      <c r="J37" s="12">
        <f t="shared" si="1"/>
        <v>145338662.47999996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143005385238</v>
      </c>
      <c r="F38" s="12">
        <f t="shared" si="0"/>
        <v>0</v>
      </c>
      <c r="G38" s="12">
        <v>143005385238</v>
      </c>
      <c r="H38" s="12">
        <v>147112491303.68997</v>
      </c>
      <c r="I38" s="12">
        <v>142805953507.17001</v>
      </c>
      <c r="J38" s="12">
        <f t="shared" si="1"/>
        <v>-4107106065.6899719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0</v>
      </c>
      <c r="F39" s="12">
        <f t="shared" si="0"/>
        <v>0</v>
      </c>
      <c r="G39" s="12">
        <v>0</v>
      </c>
      <c r="H39" s="12">
        <v>0</v>
      </c>
      <c r="I39" s="12">
        <v>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85858309</v>
      </c>
      <c r="F40" s="12">
        <f t="shared" si="0"/>
        <v>0</v>
      </c>
      <c r="G40" s="12">
        <v>85858309</v>
      </c>
      <c r="H40" s="12">
        <v>0</v>
      </c>
      <c r="I40" s="12">
        <v>0</v>
      </c>
      <c r="J40" s="12">
        <f t="shared" si="1"/>
        <v>85858309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0</v>
      </c>
      <c r="F41" s="10">
        <f t="shared" si="0"/>
        <v>32149388</v>
      </c>
      <c r="G41" s="10">
        <f>SUM(G42:G46)</f>
        <v>32149388</v>
      </c>
      <c r="H41" s="10">
        <f>SUM(H42:H46)</f>
        <v>0</v>
      </c>
      <c r="I41" s="10">
        <f>SUM(I42:I46)</f>
        <v>27178749.759999998</v>
      </c>
      <c r="J41" s="10">
        <f t="shared" si="1"/>
        <v>32149388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0</v>
      </c>
      <c r="F42" s="12">
        <f t="shared" si="0"/>
        <v>905705</v>
      </c>
      <c r="G42" s="12">
        <v>905705</v>
      </c>
      <c r="H42" s="12">
        <v>0</v>
      </c>
      <c r="I42" s="12">
        <v>905705</v>
      </c>
      <c r="J42" s="12">
        <f t="shared" si="1"/>
        <v>905705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4524</v>
      </c>
      <c r="G43" s="12">
        <v>4524</v>
      </c>
      <c r="H43" s="12">
        <v>0</v>
      </c>
      <c r="I43" s="12">
        <v>4524</v>
      </c>
      <c r="J43" s="12">
        <f t="shared" si="1"/>
        <v>4524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0</v>
      </c>
      <c r="F44" s="12">
        <f t="shared" si="0"/>
        <v>31239159</v>
      </c>
      <c r="G44" s="12">
        <v>31239159</v>
      </c>
      <c r="H44" s="12">
        <v>0</v>
      </c>
      <c r="I44" s="12">
        <v>26268520.759999998</v>
      </c>
      <c r="J44" s="12">
        <f t="shared" si="1"/>
        <v>31239159</v>
      </c>
      <c r="K44" s="1"/>
    </row>
    <row r="45" spans="1:11" ht="17.100000000000001" customHeight="1">
      <c r="A45" s="18">
        <v>5400</v>
      </c>
      <c r="B45" s="9"/>
      <c r="C45" s="1"/>
      <c r="D45" s="11" t="s">
        <v>60</v>
      </c>
      <c r="E45" s="12">
        <v>0</v>
      </c>
      <c r="F45" s="12">
        <f t="shared" si="0"/>
        <v>0</v>
      </c>
      <c r="G45" s="12">
        <v>0</v>
      </c>
      <c r="H45" s="12">
        <v>0</v>
      </c>
      <c r="I45" s="12">
        <v>0</v>
      </c>
      <c r="J45" s="12">
        <f t="shared" si="1"/>
        <v>0</v>
      </c>
      <c r="K45" s="1"/>
    </row>
    <row r="46" spans="1:11" ht="17.100000000000001" customHeight="1">
      <c r="A46" s="18">
        <v>5600</v>
      </c>
      <c r="B46" s="9"/>
      <c r="C46" s="1"/>
      <c r="D46" s="11" t="s">
        <v>52</v>
      </c>
      <c r="E46" s="12">
        <v>0</v>
      </c>
      <c r="F46" s="12">
        <f t="shared" si="0"/>
        <v>0</v>
      </c>
      <c r="G46" s="12">
        <v>0</v>
      </c>
      <c r="H46" s="12">
        <v>0</v>
      </c>
      <c r="I46" s="12">
        <v>0</v>
      </c>
      <c r="J46" s="12">
        <f t="shared" si="1"/>
        <v>0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78058250</v>
      </c>
      <c r="F47" s="10">
        <f t="shared" si="0"/>
        <v>-65226536</v>
      </c>
      <c r="G47" s="10">
        <f>G48</f>
        <v>12831714</v>
      </c>
      <c r="H47" s="10">
        <f>H48</f>
        <v>13971733</v>
      </c>
      <c r="I47" s="10">
        <f>I48</f>
        <v>15295243.609999999</v>
      </c>
      <c r="J47" s="10">
        <f t="shared" si="1"/>
        <v>-1140019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78058250</v>
      </c>
      <c r="F48" s="12">
        <f t="shared" si="0"/>
        <v>-65226536</v>
      </c>
      <c r="G48" s="12">
        <v>12831714</v>
      </c>
      <c r="H48" s="12">
        <v>13971733</v>
      </c>
      <c r="I48" s="12">
        <v>15295243.609999999</v>
      </c>
      <c r="J48" s="12">
        <f t="shared" si="1"/>
        <v>-1140019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209977741996</v>
      </c>
      <c r="F49" s="13">
        <f t="shared" si="0"/>
        <v>17744870522</v>
      </c>
      <c r="G49" s="13">
        <f>G47+G41+G35+G25+G16+G9</f>
        <v>227722612518</v>
      </c>
      <c r="H49" s="13">
        <f>H47+H41+H35+H25+H16+H9</f>
        <v>232194747678.9201</v>
      </c>
      <c r="I49" s="13">
        <f>I47+I41+I35+I25+I16+I9</f>
        <v>225830316870.49005</v>
      </c>
      <c r="J49" s="13">
        <f t="shared" si="1"/>
        <v>-4472135160.920105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2022-04-19T22:45:36Z</dcterms:modified>
</cp:coreProperties>
</file>