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2do Trimestre 2022\Presupuestal\"/>
    </mc:Choice>
  </mc:AlternateContent>
  <xr:revisionPtr revIDLastSave="0" documentId="13_ncr:1_{D98A1D5E-9E2D-4267-B41B-1DBE70374C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J45" i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<sst xmlns="http://schemas.openxmlformats.org/spreadsheetml/2006/main" count="62" uniqueCount="62">
  <si>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</si>
  <si>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</si>
  <si>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</si>
  <si>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</si>
  <si>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</si>
  <si>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</si>
  <si>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</si>
  <si>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</si>
  <si>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</si>
  <si>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</si>
  <si>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</si>
  <si>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</si>
  <si>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</si>
  <si>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</si>
  <si>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</si>
  <si>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</si>
  <si>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</si>
  <si>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</si>
  <si>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</si>
  <si>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</si>
  <si>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</si>
  <si>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</si>
  <si>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</si>
  <si>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</si>
  <si>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</si>
  <si>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</si>
  <si>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</si>
  <si>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</si>
  <si>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</si>
  <si>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</si>
  <si>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</si>
  <si>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</si>
  <si>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</si>
  <si>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</si>
  <si>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</si>
  <si>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</si>
  <si>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</si>
  <si>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</si>
  <si>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</si>
  <si>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</si>
  <si>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</si>
  <si>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</si>
  <si>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</si>
  <si>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</si>
  <si>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</si>
  <si>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</si>
  <si>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</si>
  <si>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</si>
  <si>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</si>
  <si>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</si>
  <si>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</si>
  <si>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</si>
  <si>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</si>
  <si>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</si>
  <si>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</si>
  <si>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</si>
  <si>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</si>
  <si>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</si>
  <si>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</si>
  <si>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</si>
  <si>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Bienes inmuebles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</si>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</sst>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view="pageBreakPreview" zoomScale="85" zoomScaleNormal="85" zoomScaleSheetLayoutView="85" workbookViewId="0"/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1">
      <c r="A3" s="16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</row>
    <row r="4" spans="1:11">
      <c r="A4" s="16"/>
      <c r="B4" s="29" t="s">
        <v>61</v>
      </c>
      <c r="C4" s="30"/>
      <c r="D4" s="30"/>
      <c r="E4" s="30"/>
      <c r="F4" s="30"/>
      <c r="G4" s="30"/>
      <c r="H4" s="30"/>
      <c r="I4" s="30"/>
      <c r="J4" s="31"/>
      <c r="K4" s="1"/>
    </row>
    <row r="5" spans="1:11" ht="15.75" thickBot="1">
      <c r="A5" s="16"/>
      <c r="B5" s="32" t="s">
        <v>58</v>
      </c>
      <c r="C5" s="33"/>
      <c r="D5" s="33"/>
      <c r="E5" s="33"/>
      <c r="F5" s="33"/>
      <c r="G5" s="33"/>
      <c r="H5" s="33"/>
      <c r="I5" s="33"/>
      <c r="J5" s="34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5" t="s">
        <v>2</v>
      </c>
      <c r="C7" s="35"/>
      <c r="D7" s="35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21" t="s">
        <v>15</v>
      </c>
      <c r="D9" s="22"/>
      <c r="E9" s="10">
        <f>SUM(E10:E15)</f>
        <v>100451973386</v>
      </c>
      <c r="F9" s="10">
        <f>G9-E9</f>
        <v>12229455236</v>
      </c>
      <c r="G9" s="10">
        <f>SUM(G10:G15)</f>
        <v>112681428622</v>
      </c>
      <c r="H9" s="10">
        <f>SUM(H10:H15)</f>
        <v>125181199375.45073</v>
      </c>
      <c r="I9" s="10">
        <f>SUM(I10:I15)</f>
        <v>109955953954.5201</v>
      </c>
      <c r="J9" s="10">
        <f>G9-H9</f>
        <v>-12499770753.450729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20471515802</v>
      </c>
      <c r="F10" s="12">
        <f t="shared" ref="F10:F49" si="0">G10-E10</f>
        <v>192983088</v>
      </c>
      <c r="G10" s="12">
        <v>20664498890</v>
      </c>
      <c r="H10" s="12">
        <v>18041774365.56002</v>
      </c>
      <c r="I10" s="12">
        <v>18273162500.289925</v>
      </c>
      <c r="J10" s="12">
        <f t="shared" ref="J10:J49" si="1">G10-H10</f>
        <v>2622724524.4399796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829217551</v>
      </c>
      <c r="F11" s="12">
        <f t="shared" si="0"/>
        <v>2161100222</v>
      </c>
      <c r="G11" s="12">
        <v>2990317773</v>
      </c>
      <c r="H11" s="12">
        <v>2760301221.2000041</v>
      </c>
      <c r="I11" s="12">
        <v>2721703441.7400012</v>
      </c>
      <c r="J11" s="12">
        <f t="shared" si="1"/>
        <v>230016551.7999959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7021678533</v>
      </c>
      <c r="F12" s="12">
        <f t="shared" si="0"/>
        <v>487460991</v>
      </c>
      <c r="G12" s="12">
        <v>7509139524</v>
      </c>
      <c r="H12" s="12">
        <v>17688619577.29998</v>
      </c>
      <c r="I12" s="12">
        <v>7622234142.8400011</v>
      </c>
      <c r="J12" s="12">
        <f t="shared" si="1"/>
        <v>-10179480053.29998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12808112186</v>
      </c>
      <c r="F13" s="12">
        <f t="shared" si="0"/>
        <v>2568212285</v>
      </c>
      <c r="G13" s="12">
        <v>15376324471</v>
      </c>
      <c r="H13" s="12">
        <v>16261287565.569969</v>
      </c>
      <c r="I13" s="12">
        <v>16249437358.460005</v>
      </c>
      <c r="J13" s="12">
        <f t="shared" si="1"/>
        <v>-884963094.56996918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48543400434</v>
      </c>
      <c r="F14" s="12">
        <f t="shared" si="0"/>
        <v>6070616116</v>
      </c>
      <c r="G14" s="12">
        <v>54614016550</v>
      </c>
      <c r="H14" s="12">
        <v>58912784922.220726</v>
      </c>
      <c r="I14" s="12">
        <v>53572957987.590134</v>
      </c>
      <c r="J14" s="12">
        <f t="shared" si="1"/>
        <v>-4298768372.220726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10778048880</v>
      </c>
      <c r="F15" s="12">
        <f t="shared" si="0"/>
        <v>749082534</v>
      </c>
      <c r="G15" s="12">
        <v>11527131414</v>
      </c>
      <c r="H15" s="12">
        <v>11516431723.600021</v>
      </c>
      <c r="I15" s="12">
        <v>11516458523.600027</v>
      </c>
      <c r="J15" s="12">
        <f t="shared" si="1"/>
        <v>10699690.399978638</v>
      </c>
      <c r="K15" s="1"/>
    </row>
    <row r="16" spans="1:11" ht="17.100000000000001" customHeight="1">
      <c r="A16" s="18"/>
      <c r="B16" s="9"/>
      <c r="C16" s="21" t="s">
        <v>22</v>
      </c>
      <c r="D16" s="22"/>
      <c r="E16" s="10">
        <f>SUM(E17:E24)</f>
        <v>24694420379</v>
      </c>
      <c r="F16" s="10">
        <f t="shared" si="0"/>
        <v>4950742498</v>
      </c>
      <c r="G16" s="10">
        <f>SUM(G17:G24)</f>
        <v>29645162877</v>
      </c>
      <c r="H16" s="10">
        <f>SUM(H17:H24)</f>
        <v>27544927742.349895</v>
      </c>
      <c r="I16" s="10">
        <f>SUM(I17:I24)</f>
        <v>30894460532.910015</v>
      </c>
      <c r="J16" s="10">
        <f t="shared" si="1"/>
        <v>2100235134.6501045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781238936</v>
      </c>
      <c r="F17" s="12">
        <f t="shared" si="0"/>
        <v>242991859</v>
      </c>
      <c r="G17" s="12">
        <v>1024230795</v>
      </c>
      <c r="H17" s="12">
        <v>842188849.21999669</v>
      </c>
      <c r="I17" s="12">
        <v>1012214593.3099964</v>
      </c>
      <c r="J17" s="12">
        <f t="shared" si="1"/>
        <v>182041945.78000331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882994222</v>
      </c>
      <c r="F18" s="12">
        <f t="shared" si="0"/>
        <v>125495118</v>
      </c>
      <c r="G18" s="12">
        <v>1008489340</v>
      </c>
      <c r="H18" s="12">
        <v>851131248.72000051</v>
      </c>
      <c r="I18" s="12">
        <v>984419807.53000069</v>
      </c>
      <c r="J18" s="12">
        <f t="shared" si="1"/>
        <v>157358091.27999949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21000</v>
      </c>
      <c r="H19" s="12">
        <v>12847</v>
      </c>
      <c r="I19" s="12">
        <v>13547.6</v>
      </c>
      <c r="J19" s="12">
        <f t="shared" si="1"/>
        <v>8153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152579010</v>
      </c>
      <c r="F20" s="12">
        <f t="shared" si="0"/>
        <v>12676678</v>
      </c>
      <c r="G20" s="12">
        <v>165255688</v>
      </c>
      <c r="H20" s="12">
        <v>88707770.090000093</v>
      </c>
      <c r="I20" s="12">
        <v>124715229.27000009</v>
      </c>
      <c r="J20" s="12">
        <f t="shared" si="1"/>
        <v>76547917.909999907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21371475758</v>
      </c>
      <c r="F21" s="12">
        <f t="shared" si="0"/>
        <v>3887827071</v>
      </c>
      <c r="G21" s="12">
        <v>25259302829</v>
      </c>
      <c r="H21" s="12">
        <v>24377965735.579895</v>
      </c>
      <c r="I21" s="12">
        <v>27033456159.380024</v>
      </c>
      <c r="J21" s="12">
        <f t="shared" si="1"/>
        <v>881337093.42010498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528398770</v>
      </c>
      <c r="F22" s="12">
        <f t="shared" si="0"/>
        <v>61415726</v>
      </c>
      <c r="G22" s="12">
        <v>589814496</v>
      </c>
      <c r="H22" s="12">
        <v>351145053.41000009</v>
      </c>
      <c r="I22" s="12">
        <v>326912236.11000001</v>
      </c>
      <c r="J22" s="12">
        <f t="shared" si="1"/>
        <v>238669442.58999991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292788278</v>
      </c>
      <c r="F23" s="12">
        <f t="shared" si="0"/>
        <v>-19017476</v>
      </c>
      <c r="G23" s="12">
        <v>273770802</v>
      </c>
      <c r="H23" s="12">
        <v>103071195.50000009</v>
      </c>
      <c r="I23" s="12">
        <v>162757882.86000019</v>
      </c>
      <c r="J23" s="12">
        <f t="shared" si="1"/>
        <v>170699606.49999991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684945405</v>
      </c>
      <c r="F24" s="12">
        <f t="shared" si="0"/>
        <v>639332522</v>
      </c>
      <c r="G24" s="12">
        <v>1324277927</v>
      </c>
      <c r="H24" s="12">
        <v>930705042.83000004</v>
      </c>
      <c r="I24" s="12">
        <v>1249971076.8499959</v>
      </c>
      <c r="J24" s="12">
        <f t="shared" si="1"/>
        <v>393572884.16999996</v>
      </c>
      <c r="K24" s="1"/>
    </row>
    <row r="25" spans="1:11" ht="17.100000000000001" customHeight="1">
      <c r="A25" s="18"/>
      <c r="B25" s="9"/>
      <c r="C25" s="21" t="s">
        <v>31</v>
      </c>
      <c r="D25" s="22"/>
      <c r="E25" s="10">
        <f>SUM(E26:E34)</f>
        <v>20059600158</v>
      </c>
      <c r="F25" s="10">
        <f t="shared" si="0"/>
        <v>6496563809</v>
      </c>
      <c r="G25" s="10">
        <f>SUM(G26:G34)</f>
        <v>26556163967</v>
      </c>
      <c r="H25" s="10">
        <f>SUM(H26:H34)</f>
        <v>23472306204.009926</v>
      </c>
      <c r="I25" s="10">
        <f>SUM(I26:I34)</f>
        <v>18813468189.359962</v>
      </c>
      <c r="J25" s="10">
        <f t="shared" si="1"/>
        <v>3083857762.9900742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2720455049</v>
      </c>
      <c r="F26" s="12">
        <f t="shared" si="0"/>
        <v>508829715</v>
      </c>
      <c r="G26" s="12">
        <v>3229284764</v>
      </c>
      <c r="H26" s="12">
        <v>1975420066.5299962</v>
      </c>
      <c r="I26" s="12">
        <v>2060700943.3099999</v>
      </c>
      <c r="J26" s="12">
        <f t="shared" si="1"/>
        <v>1253864697.4700038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1500185444</v>
      </c>
      <c r="F27" s="12">
        <f t="shared" si="0"/>
        <v>9446494</v>
      </c>
      <c r="G27" s="12">
        <v>1509631938</v>
      </c>
      <c r="H27" s="12">
        <v>751161449.40000045</v>
      </c>
      <c r="I27" s="12">
        <v>886957657.44000101</v>
      </c>
      <c r="J27" s="12">
        <f t="shared" si="1"/>
        <v>758470488.59999955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14652074397</v>
      </c>
      <c r="F28" s="12">
        <f t="shared" si="0"/>
        <v>3556629531</v>
      </c>
      <c r="G28" s="12">
        <v>18208703928</v>
      </c>
      <c r="H28" s="12">
        <v>15762297223.069939</v>
      </c>
      <c r="I28" s="12">
        <v>16718347064.799969</v>
      </c>
      <c r="J28" s="12">
        <f t="shared" si="1"/>
        <v>2446406704.9300613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819934300</v>
      </c>
      <c r="F29" s="12">
        <f t="shared" si="0"/>
        <v>-11645152</v>
      </c>
      <c r="G29" s="12">
        <v>808289148</v>
      </c>
      <c r="H29" s="12">
        <v>694966137.0299989</v>
      </c>
      <c r="I29" s="12">
        <v>728425480.10999763</v>
      </c>
      <c r="J29" s="12">
        <f t="shared" si="1"/>
        <v>113323010.9700011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2805924082</v>
      </c>
      <c r="F30" s="12">
        <f t="shared" si="0"/>
        <v>1565884297</v>
      </c>
      <c r="G30" s="12">
        <v>4371808379</v>
      </c>
      <c r="H30" s="12">
        <v>2159069268.7799988</v>
      </c>
      <c r="I30" s="12">
        <v>3227343915.0099959</v>
      </c>
      <c r="J30" s="12">
        <f t="shared" si="1"/>
        <v>2212739110.2200012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117934677</v>
      </c>
      <c r="F31" s="12">
        <f t="shared" si="0"/>
        <v>-101841381</v>
      </c>
      <c r="G31" s="12">
        <v>16093296</v>
      </c>
      <c r="H31" s="12">
        <v>3053656.42</v>
      </c>
      <c r="I31" s="12">
        <v>64860813.100000001</v>
      </c>
      <c r="J31" s="12">
        <f t="shared" si="1"/>
        <v>13039639.58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364830692</v>
      </c>
      <c r="F32" s="12">
        <f t="shared" si="0"/>
        <v>100839924</v>
      </c>
      <c r="G32" s="12">
        <v>465670616</v>
      </c>
      <c r="H32" s="12">
        <v>329645167.19000018</v>
      </c>
      <c r="I32" s="12">
        <v>320664417.37999994</v>
      </c>
      <c r="J32" s="12">
        <f t="shared" si="1"/>
        <v>136025448.80999982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14829356</v>
      </c>
      <c r="F33" s="12">
        <f t="shared" si="0"/>
        <v>27195089</v>
      </c>
      <c r="G33" s="12">
        <v>42024445</v>
      </c>
      <c r="H33" s="12">
        <v>3778644.1000000015</v>
      </c>
      <c r="I33" s="12">
        <v>9073239.6900000013</v>
      </c>
      <c r="J33" s="12">
        <f t="shared" si="1"/>
        <v>38245800.899999999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-2936567839</v>
      </c>
      <c r="F34" s="12">
        <f t="shared" si="0"/>
        <v>841225292</v>
      </c>
      <c r="G34" s="12">
        <v>-2095342547</v>
      </c>
      <c r="H34" s="12">
        <v>1792914591.4899979</v>
      </c>
      <c r="I34" s="12">
        <v>-5202905341.4799948</v>
      </c>
      <c r="J34" s="12">
        <f t="shared" si="1"/>
        <v>-3888257138.4899979</v>
      </c>
      <c r="K34" s="1"/>
    </row>
    <row r="35" spans="1:11" ht="17.100000000000001" customHeight="1">
      <c r="A35" s="18"/>
      <c r="B35" s="9"/>
      <c r="C35" s="21" t="s">
        <v>41</v>
      </c>
      <c r="D35" s="22"/>
      <c r="E35" s="10">
        <f>SUM(E36:E40)</f>
        <v>291977955881</v>
      </c>
      <c r="F35" s="10">
        <f t="shared" si="0"/>
        <v>6999739</v>
      </c>
      <c r="G35" s="10">
        <f>SUM(G36:G40)</f>
        <v>291984955620</v>
      </c>
      <c r="H35" s="10">
        <f>SUM(H36:H40)</f>
        <v>301939210966.49902</v>
      </c>
      <c r="I35" s="10">
        <f>SUM(I36:I40)</f>
        <v>294378938189.64935</v>
      </c>
      <c r="J35" s="10">
        <f t="shared" si="1"/>
        <v>-9954255346.4990234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7256766</v>
      </c>
      <c r="F36" s="12">
        <f t="shared" si="0"/>
        <v>0</v>
      </c>
      <c r="G36" s="12">
        <v>7256766</v>
      </c>
      <c r="H36" s="12">
        <v>6539945.9899999974</v>
      </c>
      <c r="I36" s="12">
        <v>6539945.9899999965</v>
      </c>
      <c r="J36" s="12">
        <f t="shared" si="1"/>
        <v>716820.01000000257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718824335</v>
      </c>
      <c r="F37" s="12">
        <f t="shared" si="0"/>
        <v>180797390</v>
      </c>
      <c r="G37" s="12">
        <v>899621725</v>
      </c>
      <c r="H37" s="12">
        <v>687327122.66000032</v>
      </c>
      <c r="I37" s="12">
        <v>654375366.09000003</v>
      </c>
      <c r="J37" s="12">
        <f t="shared" si="1"/>
        <v>212294602.33999968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291166016471</v>
      </c>
      <c r="F38" s="12">
        <f t="shared" si="0"/>
        <v>-195719804</v>
      </c>
      <c r="G38" s="12">
        <v>290970296667</v>
      </c>
      <c r="H38" s="12">
        <v>301227316658.68903</v>
      </c>
      <c r="I38" s="12">
        <v>293699995638.40936</v>
      </c>
      <c r="J38" s="12">
        <f t="shared" si="1"/>
        <v>-10257019991.689026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0</v>
      </c>
      <c r="F39" s="12">
        <f t="shared" si="0"/>
        <v>11000000</v>
      </c>
      <c r="G39" s="12">
        <v>11000000</v>
      </c>
      <c r="H39" s="12">
        <v>0</v>
      </c>
      <c r="I39" s="12">
        <v>0</v>
      </c>
      <c r="J39" s="12">
        <f t="shared" si="1"/>
        <v>11000000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85858309</v>
      </c>
      <c r="F40" s="12">
        <f t="shared" si="0"/>
        <v>10922153</v>
      </c>
      <c r="G40" s="12">
        <v>96780462</v>
      </c>
      <c r="H40" s="12">
        <v>18027239.159999996</v>
      </c>
      <c r="I40" s="12">
        <v>18027239.159999996</v>
      </c>
      <c r="J40" s="12">
        <f t="shared" si="1"/>
        <v>78753222.840000004</v>
      </c>
      <c r="K40" s="1"/>
    </row>
    <row r="41" spans="1:11" ht="17.100000000000001" customHeight="1">
      <c r="A41" s="18"/>
      <c r="B41" s="9"/>
      <c r="C41" s="21" t="s">
        <v>48</v>
      </c>
      <c r="D41" s="22"/>
      <c r="E41" s="10">
        <f>SUM(E42:E46)</f>
        <v>4388955034</v>
      </c>
      <c r="F41" s="10">
        <f t="shared" si="0"/>
        <v>-3972640719</v>
      </c>
      <c r="G41" s="10">
        <f>SUM(G42:G46)</f>
        <v>416314315</v>
      </c>
      <c r="H41" s="10">
        <f>SUM(H42:H46)</f>
        <v>0</v>
      </c>
      <c r="I41" s="10">
        <f>SUM(I42:I46)</f>
        <v>405683408.19</v>
      </c>
      <c r="J41" s="10">
        <f t="shared" si="1"/>
        <v>416314315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12236530</v>
      </c>
      <c r="F42" s="12">
        <f t="shared" si="0"/>
        <v>201669338</v>
      </c>
      <c r="G42" s="12">
        <v>213905868</v>
      </c>
      <c r="H42" s="12">
        <v>0</v>
      </c>
      <c r="I42" s="12">
        <v>213905921</v>
      </c>
      <c r="J42" s="12">
        <f t="shared" si="1"/>
        <v>213905868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4524</v>
      </c>
      <c r="G43" s="12">
        <v>4524</v>
      </c>
      <c r="H43" s="12">
        <v>0</v>
      </c>
      <c r="I43" s="12">
        <v>4524</v>
      </c>
      <c r="J43" s="12">
        <f t="shared" si="1"/>
        <v>4524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3022830676</v>
      </c>
      <c r="F44" s="12">
        <f t="shared" si="0"/>
        <v>-2827333522</v>
      </c>
      <c r="G44" s="12">
        <v>195497154</v>
      </c>
      <c r="H44" s="12">
        <v>0</v>
      </c>
      <c r="I44" s="12">
        <v>184866195.19</v>
      </c>
      <c r="J44" s="12">
        <f t="shared" si="1"/>
        <v>195497154</v>
      </c>
      <c r="K44" s="1"/>
    </row>
    <row r="45" spans="1:11" ht="17.100000000000001" customHeight="1">
      <c r="A45" s="18">
        <v>5600</v>
      </c>
      <c r="B45" s="9"/>
      <c r="C45" s="1"/>
      <c r="D45" s="11" t="s">
        <v>52</v>
      </c>
      <c r="E45" s="12">
        <v>1353887828</v>
      </c>
      <c r="F45" s="12">
        <f t="shared" si="0"/>
        <v>-1347218727</v>
      </c>
      <c r="G45" s="12">
        <v>6669101</v>
      </c>
      <c r="H45" s="12">
        <v>0</v>
      </c>
      <c r="I45" s="12">
        <v>6669100</v>
      </c>
      <c r="J45" s="12">
        <f t="shared" si="1"/>
        <v>6669101</v>
      </c>
      <c r="K45" s="1"/>
    </row>
    <row r="46" spans="1:11" ht="17.100000000000001" customHeight="1">
      <c r="A46" s="18">
        <v>5800</v>
      </c>
      <c r="B46" s="9"/>
      <c r="C46" s="1"/>
      <c r="D46" s="11" t="s">
        <v>60</v>
      </c>
      <c r="E46" s="12">
        <v>0</v>
      </c>
      <c r="F46" s="12">
        <f t="shared" si="0"/>
        <v>237668</v>
      </c>
      <c r="G46" s="12">
        <v>237668</v>
      </c>
      <c r="H46" s="12">
        <v>0</v>
      </c>
      <c r="I46" s="12">
        <v>237668</v>
      </c>
      <c r="J46" s="12">
        <f t="shared" si="1"/>
        <v>237668</v>
      </c>
      <c r="K46" s="1"/>
    </row>
    <row r="47" spans="1:11" ht="17.100000000000001" customHeight="1">
      <c r="A47" s="18"/>
      <c r="B47" s="9"/>
      <c r="C47" s="21" t="s">
        <v>53</v>
      </c>
      <c r="D47" s="22"/>
      <c r="E47" s="10">
        <f>E48</f>
        <v>517111698</v>
      </c>
      <c r="F47" s="10">
        <f t="shared" si="0"/>
        <v>-418450415</v>
      </c>
      <c r="G47" s="10">
        <f>G48</f>
        <v>98661283</v>
      </c>
      <c r="H47" s="10">
        <f>H48</f>
        <v>106245349</v>
      </c>
      <c r="I47" s="10">
        <f>I48</f>
        <v>109561187.40000001</v>
      </c>
      <c r="J47" s="10">
        <f t="shared" si="1"/>
        <v>-7584066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517111698</v>
      </c>
      <c r="F48" s="12">
        <f t="shared" si="0"/>
        <v>-418450415</v>
      </c>
      <c r="G48" s="12">
        <v>98661283</v>
      </c>
      <c r="H48" s="12">
        <v>106245349</v>
      </c>
      <c r="I48" s="12">
        <v>109561187.40000001</v>
      </c>
      <c r="J48" s="12">
        <f t="shared" si="1"/>
        <v>-7584066</v>
      </c>
      <c r="K48" s="1"/>
    </row>
    <row r="49" spans="1:11" ht="21.95" customHeight="1" thickBot="1">
      <c r="A49" s="16"/>
      <c r="B49" s="23" t="s">
        <v>55</v>
      </c>
      <c r="C49" s="24"/>
      <c r="D49" s="25"/>
      <c r="E49" s="13">
        <f>E47+E41+E35+E25+E16+E9</f>
        <v>442090016536</v>
      </c>
      <c r="F49" s="13">
        <f t="shared" si="0"/>
        <v>19292670148</v>
      </c>
      <c r="G49" s="13">
        <f>G47+G41+G35+G25+G16+G9</f>
        <v>461382686684</v>
      </c>
      <c r="H49" s="13">
        <f>H47+H41+H35+H25+H16+H9</f>
        <v>478243889637.30963</v>
      </c>
      <c r="I49" s="13">
        <f>I47+I41+I35+I25+I16+I9</f>
        <v>454558065462.02948</v>
      </c>
      <c r="J49" s="13">
        <f t="shared" si="1"/>
        <v>-16861202953.309631</v>
      </c>
      <c r="K49" s="1"/>
    </row>
    <row r="50" spans="1:11" ht="19.5" customHeight="1">
      <c r="A50" s="16"/>
      <c r="B50" s="19" t="s">
        <v>56</v>
      </c>
      <c r="C50" s="19"/>
      <c r="D50" s="19"/>
      <c r="E50" s="19"/>
      <c r="F50" s="19"/>
      <c r="G50" s="19"/>
      <c r="H50" s="19"/>
      <c r="I50" s="19"/>
      <c r="J50" s="19"/>
      <c r="K50" s="1"/>
    </row>
    <row r="51" spans="1:11" ht="41.1" customHeight="1">
      <c r="A51" s="16"/>
      <c r="B51" s="1"/>
      <c r="C51" s="20" t="s">
        <v>57</v>
      </c>
      <c r="D51" s="20"/>
      <c r="E51" s="20"/>
      <c r="F51" s="20"/>
      <c r="G51" s="20"/>
      <c r="H51" s="20"/>
      <c r="I51" s="20"/>
      <c r="J51" s="20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C9:D9"/>
    <mergeCell ref="B2:J2"/>
    <mergeCell ref="B3:J3"/>
    <mergeCell ref="B4:J4"/>
    <mergeCell ref="B5:J5"/>
    <mergeCell ref="B7:D7"/>
    <mergeCell ref="B50:J50"/>
    <mergeCell ref="C51:J51"/>
    <mergeCell ref="C16:D16"/>
    <mergeCell ref="C25:D25"/>
    <mergeCell ref="C35:D35"/>
    <mergeCell ref="C41:D41"/>
    <mergeCell ref="C47:D47"/>
    <mergeCell ref="B49:D49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2022-07-12T23:19:52Z</dcterms:modified>
</cp:coreProperties>
</file>