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4to Trimestre 2022\Presupuestal\"/>
    </mc:Choice>
  </mc:AlternateContent>
  <xr:revisionPtr revIDLastSave="0" documentId="13_ncr:1_{5E138150-A9DF-43DF-BFF0-330437E64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OBJGASTO" sheetId="1" r:id="rId1"/>
  </sheets>
  <definedNames>
    <definedName name="_xlnm.Print_Area" localSheetId="0">EAEP_OBJGASTO!$B$2:$J$64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25" i="1"/>
  <c r="F45" i="1"/>
  <c r="J45" i="1"/>
  <c r="J36" i="1"/>
  <c r="I35" i="1"/>
  <c r="H35" i="1"/>
  <c r="G35" i="1"/>
  <c r="F36" i="1"/>
  <c r="E35" i="1"/>
  <c r="J48" i="1" l="1"/>
  <c r="F48" i="1"/>
  <c r="I47" i="1"/>
  <c r="H47" i="1"/>
  <c r="G47" i="1"/>
  <c r="E47" i="1"/>
  <c r="J46" i="1"/>
  <c r="F46" i="1"/>
  <c r="J44" i="1"/>
  <c r="F44" i="1"/>
  <c r="J43" i="1"/>
  <c r="F43" i="1"/>
  <c r="J42" i="1"/>
  <c r="F42" i="1"/>
  <c r="I41" i="1"/>
  <c r="H41" i="1"/>
  <c r="G41" i="1"/>
  <c r="E41" i="1"/>
  <c r="J40" i="1"/>
  <c r="F40" i="1"/>
  <c r="J39" i="1"/>
  <c r="F39" i="1"/>
  <c r="J38" i="1"/>
  <c r="F38" i="1"/>
  <c r="J37" i="1"/>
  <c r="F37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<sst xmlns="http://schemas.openxmlformats.org/spreadsheetml/2006/main" count="62" uniqueCount="62">
  <si>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</si>
  <si>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</si>
  <si>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</si>
  <si>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</si>
  <si>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</si>
  <si>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</si>
  <si>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</si>
  <si>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</si>
  <si>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</si>
  <si>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</si>
  <si>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</si>
  <si>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</si>
  <si>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</si>
  <si>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</si>
  <si>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</si>
  <si>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</si>
  <si>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</si>
  <si>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</si>
  <si>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</si>
  <si>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</si>
  <si>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</si>
  <si>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</si>
  <si>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</si>
  <si>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</si>
  <si>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</si>
  <si>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</si>
  <si>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</si>
  <si>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</si>
  <si>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</si>
  <si>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</si>
  <si>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</si>
  <si>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</si>
  <si>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</si>
  <si>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</si>
  <si>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</si>
  <si>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</si>
  <si>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</si>
  <si>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</si>
  <si>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</si>
  <si>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</si>
  <si>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</si>
  <si>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</si>
  <si>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</si>
  <si>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</si>
  <si>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</si>
  <si>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</si>
  <si>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</si>
  <si>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</si>
  <si>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</si>
  <si>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</si>
  <si>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</si>
  <si>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</si>
  <si>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</si>
  <si>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</si>
  <si>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</si>
  <si>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</si>
  <si>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</si>
  <si>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</si>
  <si>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</si>
  <si>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</si>
  <si>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Bienes inmuebles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</si>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</sst>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6" fillId="0" borderId="0" xfId="1" applyFont="1"/>
    <xf numFmtId="0" fontId="7" fillId="3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view="pageBreakPreview" zoomScale="85" zoomScaleNormal="85" zoomScaleSheetLayoutView="85" workbookViewId="0">
      <selection activeCell="D1" sqref="D1"/>
    </sheetView>
  </sheetViews>
  <sheetFormatPr baseColWidth="10" defaultColWidth="9.140625" defaultRowHeight="15"/>
  <cols>
    <col min="1" max="1" width="8" style="17" customWidth="1"/>
    <col min="2" max="3" width="2.5703125" style="2" customWidth="1"/>
    <col min="4" max="4" width="70" style="2" customWidth="1"/>
    <col min="5" max="5" width="17.7109375" style="2" customWidth="1"/>
    <col min="6" max="6" width="16.42578125" style="2" customWidth="1"/>
    <col min="7" max="7" width="17" style="2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1" ht="35.1" customHeight="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6"/>
      <c r="B2" s="21" t="s">
        <v>0</v>
      </c>
      <c r="C2" s="22"/>
      <c r="D2" s="22"/>
      <c r="E2" s="22"/>
      <c r="F2" s="22"/>
      <c r="G2" s="22"/>
      <c r="H2" s="22"/>
      <c r="I2" s="22"/>
      <c r="J2" s="23"/>
      <c r="K2" s="1"/>
    </row>
    <row r="3" spans="1:11">
      <c r="A3" s="16"/>
      <c r="B3" s="24" t="s">
        <v>1</v>
      </c>
      <c r="C3" s="25"/>
      <c r="D3" s="25"/>
      <c r="E3" s="25"/>
      <c r="F3" s="25"/>
      <c r="G3" s="25"/>
      <c r="H3" s="25"/>
      <c r="I3" s="25"/>
      <c r="J3" s="26"/>
      <c r="K3" s="1"/>
    </row>
    <row r="4" spans="1:11">
      <c r="A4" s="16"/>
      <c r="B4" s="24" t="s">
        <v>61</v>
      </c>
      <c r="C4" s="25"/>
      <c r="D4" s="25"/>
      <c r="E4" s="25"/>
      <c r="F4" s="25"/>
      <c r="G4" s="25"/>
      <c r="H4" s="25"/>
      <c r="I4" s="25"/>
      <c r="J4" s="26"/>
      <c r="K4" s="1"/>
    </row>
    <row r="5" spans="1:11" ht="15.75" thickBot="1">
      <c r="A5" s="16"/>
      <c r="B5" s="27" t="s">
        <v>58</v>
      </c>
      <c r="C5" s="28"/>
      <c r="D5" s="28"/>
      <c r="E5" s="28"/>
      <c r="F5" s="28"/>
      <c r="G5" s="28"/>
      <c r="H5" s="28"/>
      <c r="I5" s="28"/>
      <c r="J5" s="29"/>
      <c r="K5" s="1"/>
    </row>
    <row r="6" spans="1:11" ht="12" customHeight="1" thickBot="1">
      <c r="A6" s="16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6"/>
      <c r="B7" s="30" t="s">
        <v>2</v>
      </c>
      <c r="C7" s="30"/>
      <c r="D7" s="30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6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1" ht="17.100000000000001" customHeight="1">
      <c r="B9" s="9"/>
      <c r="C9" s="19" t="s">
        <v>15</v>
      </c>
      <c r="D9" s="20"/>
      <c r="E9" s="10">
        <f>SUM(E10:E15)</f>
        <v>232771862407</v>
      </c>
      <c r="F9" s="10">
        <f>G9-E9</f>
        <v>14087612498</v>
      </c>
      <c r="G9" s="10">
        <f>SUM(G10:G15)</f>
        <v>246859474905</v>
      </c>
      <c r="H9" s="10">
        <f>SUM(H10:H15)</f>
        <v>243026825384.16974</v>
      </c>
      <c r="I9" s="10">
        <f>SUM(I10:I15)</f>
        <v>249347384076.46823</v>
      </c>
      <c r="J9" s="10">
        <f>G9-H9</f>
        <v>3832649520.8302612</v>
      </c>
      <c r="K9" s="1"/>
    </row>
    <row r="10" spans="1:11" ht="17.100000000000001" customHeight="1">
      <c r="A10" s="18">
        <v>1100</v>
      </c>
      <c r="B10" s="9"/>
      <c r="C10" s="1"/>
      <c r="D10" s="11" t="s">
        <v>16</v>
      </c>
      <c r="E10" s="12">
        <v>44723519339</v>
      </c>
      <c r="F10" s="12">
        <f t="shared" ref="F10:F49" si="0">G10-E10</f>
        <v>-8152874303</v>
      </c>
      <c r="G10" s="12">
        <v>36570645036</v>
      </c>
      <c r="H10" s="12">
        <v>36596302025.759789</v>
      </c>
      <c r="I10" s="12">
        <v>36891459014.990112</v>
      </c>
      <c r="J10" s="12">
        <f t="shared" ref="J10:J49" si="1">G10-H10</f>
        <v>-25656989.759788513</v>
      </c>
      <c r="K10" s="1"/>
    </row>
    <row r="11" spans="1:11" ht="17.100000000000001" customHeight="1">
      <c r="A11" s="18">
        <v>1200</v>
      </c>
      <c r="B11" s="9"/>
      <c r="C11" s="1"/>
      <c r="D11" s="11" t="s">
        <v>17</v>
      </c>
      <c r="E11" s="12">
        <v>1732701788</v>
      </c>
      <c r="F11" s="12">
        <f t="shared" si="0"/>
        <v>3123668555</v>
      </c>
      <c r="G11" s="12">
        <v>4856370343</v>
      </c>
      <c r="H11" s="12">
        <v>4674772764.619997</v>
      </c>
      <c r="I11" s="12">
        <v>4674453286.5599928</v>
      </c>
      <c r="J11" s="12">
        <f t="shared" si="1"/>
        <v>181597578.38000298</v>
      </c>
      <c r="K11" s="1"/>
    </row>
    <row r="12" spans="1:11" ht="17.100000000000001" customHeight="1">
      <c r="A12" s="18">
        <v>1300</v>
      </c>
      <c r="B12" s="9"/>
      <c r="C12" s="1"/>
      <c r="D12" s="11" t="s">
        <v>18</v>
      </c>
      <c r="E12" s="12">
        <v>24960442489</v>
      </c>
      <c r="F12" s="12">
        <f t="shared" si="0"/>
        <v>2937384372</v>
      </c>
      <c r="G12" s="12">
        <v>27897826861</v>
      </c>
      <c r="H12" s="12">
        <v>29283766680.19017</v>
      </c>
      <c r="I12" s="12">
        <v>29283416977.769978</v>
      </c>
      <c r="J12" s="12">
        <f t="shared" si="1"/>
        <v>-1385939819.1901703</v>
      </c>
      <c r="K12" s="1"/>
    </row>
    <row r="13" spans="1:11" ht="17.100000000000001" customHeight="1">
      <c r="A13" s="18">
        <v>1400</v>
      </c>
      <c r="B13" s="9"/>
      <c r="C13" s="1"/>
      <c r="D13" s="11" t="s">
        <v>19</v>
      </c>
      <c r="E13" s="12">
        <v>30212618286</v>
      </c>
      <c r="F13" s="12">
        <f t="shared" si="0"/>
        <v>2804251450</v>
      </c>
      <c r="G13" s="12">
        <v>33016869736</v>
      </c>
      <c r="H13" s="12">
        <v>33261952741.340145</v>
      </c>
      <c r="I13" s="12">
        <v>35957978284.040062</v>
      </c>
      <c r="J13" s="12">
        <f t="shared" si="1"/>
        <v>-245083005.34014511</v>
      </c>
      <c r="K13" s="1"/>
    </row>
    <row r="14" spans="1:11" ht="17.100000000000001" customHeight="1">
      <c r="A14" s="18">
        <v>1500</v>
      </c>
      <c r="B14" s="9"/>
      <c r="C14" s="1"/>
      <c r="D14" s="11" t="s">
        <v>20</v>
      </c>
      <c r="E14" s="12">
        <v>109601277071</v>
      </c>
      <c r="F14" s="12">
        <f t="shared" si="0"/>
        <v>11550976155</v>
      </c>
      <c r="G14" s="12">
        <v>121152253226</v>
      </c>
      <c r="H14" s="12">
        <v>115840505643.31975</v>
      </c>
      <c r="I14" s="12">
        <v>119170524182.3781</v>
      </c>
      <c r="J14" s="12">
        <f t="shared" si="1"/>
        <v>5311747582.6802521</v>
      </c>
      <c r="K14" s="1"/>
    </row>
    <row r="15" spans="1:11" ht="17.100000000000001" customHeight="1">
      <c r="A15" s="18">
        <v>1700</v>
      </c>
      <c r="B15" s="9"/>
      <c r="C15" s="1"/>
      <c r="D15" s="11" t="s">
        <v>21</v>
      </c>
      <c r="E15" s="12">
        <v>21541303434</v>
      </c>
      <c r="F15" s="12">
        <f t="shared" si="0"/>
        <v>1824206269</v>
      </c>
      <c r="G15" s="12">
        <v>23365509703</v>
      </c>
      <c r="H15" s="12">
        <v>23369525528.939896</v>
      </c>
      <c r="I15" s="12">
        <v>23369552330.73</v>
      </c>
      <c r="J15" s="12">
        <f t="shared" si="1"/>
        <v>-4015825.9398956299</v>
      </c>
      <c r="K15" s="1"/>
    </row>
    <row r="16" spans="1:11" ht="17.100000000000001" customHeight="1">
      <c r="A16" s="18"/>
      <c r="B16" s="9"/>
      <c r="C16" s="19" t="s">
        <v>22</v>
      </c>
      <c r="D16" s="20"/>
      <c r="E16" s="10">
        <f>SUM(E17:E24)</f>
        <v>70937922936</v>
      </c>
      <c r="F16" s="10">
        <f t="shared" si="0"/>
        <v>5978430359</v>
      </c>
      <c r="G16" s="10">
        <f>SUM(G17:G24)</f>
        <v>76916353295</v>
      </c>
      <c r="H16" s="10">
        <f>SUM(H17:H24)</f>
        <v>63789897710.130142</v>
      </c>
      <c r="I16" s="10">
        <f>SUM(I17:I24)</f>
        <v>78096919471.940186</v>
      </c>
      <c r="J16" s="10">
        <f t="shared" si="1"/>
        <v>13126455584.869858</v>
      </c>
      <c r="K16" s="1"/>
    </row>
    <row r="17" spans="1:11" ht="17.100000000000001" customHeight="1">
      <c r="A17" s="18">
        <v>2100</v>
      </c>
      <c r="B17" s="9"/>
      <c r="C17" s="1"/>
      <c r="D17" s="11" t="s">
        <v>23</v>
      </c>
      <c r="E17" s="12">
        <v>2318548632</v>
      </c>
      <c r="F17" s="12">
        <f t="shared" si="0"/>
        <v>61673353</v>
      </c>
      <c r="G17" s="12">
        <v>2380221985</v>
      </c>
      <c r="H17" s="12">
        <v>1814901185.8100026</v>
      </c>
      <c r="I17" s="12">
        <v>2455693766.9200029</v>
      </c>
      <c r="J17" s="12">
        <f t="shared" si="1"/>
        <v>565320799.18999743</v>
      </c>
      <c r="K17" s="1"/>
    </row>
    <row r="18" spans="1:11" ht="17.100000000000001" customHeight="1">
      <c r="A18" s="18">
        <v>2200</v>
      </c>
      <c r="B18" s="9"/>
      <c r="C18" s="1"/>
      <c r="D18" s="11" t="s">
        <v>24</v>
      </c>
      <c r="E18" s="12">
        <v>2580297312</v>
      </c>
      <c r="F18" s="12">
        <f t="shared" si="0"/>
        <v>3809079</v>
      </c>
      <c r="G18" s="12">
        <v>2584106391</v>
      </c>
      <c r="H18" s="12">
        <v>2346603716.5899987</v>
      </c>
      <c r="I18" s="12">
        <v>2527461103.2699966</v>
      </c>
      <c r="J18" s="12">
        <f t="shared" si="1"/>
        <v>237502674.41000128</v>
      </c>
      <c r="K18" s="1"/>
    </row>
    <row r="19" spans="1:11" ht="17.100000000000001" customHeight="1">
      <c r="A19" s="18">
        <v>2300</v>
      </c>
      <c r="B19" s="9"/>
      <c r="C19" s="1"/>
      <c r="D19" s="11" t="s">
        <v>25</v>
      </c>
      <c r="E19" s="12">
        <v>0</v>
      </c>
      <c r="F19" s="12">
        <f t="shared" si="0"/>
        <v>73922</v>
      </c>
      <c r="G19" s="12">
        <v>73922</v>
      </c>
      <c r="H19" s="12">
        <v>64062.010000000009</v>
      </c>
      <c r="I19" s="12">
        <v>72610.600000000006</v>
      </c>
      <c r="J19" s="12">
        <f t="shared" si="1"/>
        <v>9859.9899999999907</v>
      </c>
      <c r="K19" s="1"/>
    </row>
    <row r="20" spans="1:11" ht="17.100000000000001" customHeight="1">
      <c r="A20" s="18">
        <v>2400</v>
      </c>
      <c r="B20" s="9"/>
      <c r="C20" s="1"/>
      <c r="D20" s="11" t="s">
        <v>26</v>
      </c>
      <c r="E20" s="12">
        <v>359733897</v>
      </c>
      <c r="F20" s="12">
        <f t="shared" si="0"/>
        <v>-6233546</v>
      </c>
      <c r="G20" s="12">
        <v>353500351</v>
      </c>
      <c r="H20" s="12">
        <v>348142333.12999964</v>
      </c>
      <c r="I20" s="12">
        <v>382549109.72999954</v>
      </c>
      <c r="J20" s="12">
        <f t="shared" si="1"/>
        <v>5358017.8700003624</v>
      </c>
      <c r="K20" s="1"/>
    </row>
    <row r="21" spans="1:11" ht="17.100000000000001" customHeight="1">
      <c r="A21" s="18">
        <v>2500</v>
      </c>
      <c r="B21" s="9"/>
      <c r="C21" s="1"/>
      <c r="D21" s="11" t="s">
        <v>27</v>
      </c>
      <c r="E21" s="12">
        <v>61219803443</v>
      </c>
      <c r="F21" s="12">
        <f t="shared" si="0"/>
        <v>5463297894</v>
      </c>
      <c r="G21" s="12">
        <v>66683101337</v>
      </c>
      <c r="H21" s="12">
        <v>55348268385.760147</v>
      </c>
      <c r="I21" s="12">
        <v>67423985463.840195</v>
      </c>
      <c r="J21" s="12">
        <f t="shared" si="1"/>
        <v>11334832951.239853</v>
      </c>
      <c r="K21" s="1"/>
    </row>
    <row r="22" spans="1:11" ht="17.100000000000001" customHeight="1">
      <c r="A22" s="18">
        <v>2600</v>
      </c>
      <c r="B22" s="9"/>
      <c r="C22" s="1"/>
      <c r="D22" s="11" t="s">
        <v>28</v>
      </c>
      <c r="E22" s="12">
        <v>1073104771</v>
      </c>
      <c r="F22" s="12">
        <f t="shared" si="0"/>
        <v>79166243</v>
      </c>
      <c r="G22" s="12">
        <v>1152271014</v>
      </c>
      <c r="H22" s="12">
        <v>1037609196.6399995</v>
      </c>
      <c r="I22" s="12">
        <v>1048209931.4499995</v>
      </c>
      <c r="J22" s="12">
        <f t="shared" si="1"/>
        <v>114661817.36000049</v>
      </c>
      <c r="K22" s="1"/>
    </row>
    <row r="23" spans="1:11" ht="17.100000000000001" customHeight="1">
      <c r="A23" s="18">
        <v>2700</v>
      </c>
      <c r="B23" s="9"/>
      <c r="C23" s="1"/>
      <c r="D23" s="11" t="s">
        <v>29</v>
      </c>
      <c r="E23" s="12">
        <v>864712819</v>
      </c>
      <c r="F23" s="12">
        <f t="shared" si="0"/>
        <v>-202044329</v>
      </c>
      <c r="G23" s="12">
        <v>662668490</v>
      </c>
      <c r="H23" s="12">
        <v>421226010.99000025</v>
      </c>
      <c r="I23" s="12">
        <v>708861127.58000135</v>
      </c>
      <c r="J23" s="12">
        <f t="shared" si="1"/>
        <v>241442479.00999975</v>
      </c>
      <c r="K23" s="1"/>
    </row>
    <row r="24" spans="1:11" ht="17.100000000000001" customHeight="1">
      <c r="A24" s="18">
        <v>2900</v>
      </c>
      <c r="B24" s="9"/>
      <c r="C24" s="1"/>
      <c r="D24" s="11" t="s">
        <v>30</v>
      </c>
      <c r="E24" s="12">
        <v>2521722062</v>
      </c>
      <c r="F24" s="12">
        <f t="shared" si="0"/>
        <v>578687743</v>
      </c>
      <c r="G24" s="12">
        <v>3100409805</v>
      </c>
      <c r="H24" s="12">
        <v>2473082819.1999965</v>
      </c>
      <c r="I24" s="12">
        <v>3550086358.5499854</v>
      </c>
      <c r="J24" s="12">
        <f t="shared" si="1"/>
        <v>627326985.80000353</v>
      </c>
      <c r="K24" s="1"/>
    </row>
    <row r="25" spans="1:11" ht="17.100000000000001" customHeight="1">
      <c r="A25" s="18"/>
      <c r="B25" s="9"/>
      <c r="C25" s="19" t="s">
        <v>31</v>
      </c>
      <c r="D25" s="20"/>
      <c r="E25" s="10">
        <f>SUM(E26:E34)</f>
        <v>59973854592</v>
      </c>
      <c r="F25" s="10">
        <f t="shared" si="0"/>
        <v>-2445969671</v>
      </c>
      <c r="G25" s="10">
        <f>SUM(G26:G34)</f>
        <v>57527884921</v>
      </c>
      <c r="H25" s="10">
        <f>SUM(H26:H34)</f>
        <v>64191946786.329987</v>
      </c>
      <c r="I25" s="10">
        <f>SUM(I26:I34)</f>
        <v>62746509627.400146</v>
      </c>
      <c r="J25" s="10">
        <f t="shared" si="1"/>
        <v>-6664061865.3299866</v>
      </c>
      <c r="K25" s="1"/>
    </row>
    <row r="26" spans="1:11" ht="17.100000000000001" customHeight="1">
      <c r="A26" s="18">
        <v>3100</v>
      </c>
      <c r="B26" s="9"/>
      <c r="C26" s="1"/>
      <c r="D26" s="11" t="s">
        <v>32</v>
      </c>
      <c r="E26" s="12">
        <v>7344078055</v>
      </c>
      <c r="F26" s="12">
        <f t="shared" si="0"/>
        <v>-1228515307</v>
      </c>
      <c r="G26" s="12">
        <v>6115562748</v>
      </c>
      <c r="H26" s="12">
        <v>5802961536.21</v>
      </c>
      <c r="I26" s="12">
        <v>5965763359.9800034</v>
      </c>
      <c r="J26" s="12">
        <f t="shared" si="1"/>
        <v>312601211.78999996</v>
      </c>
      <c r="K26" s="1"/>
    </row>
    <row r="27" spans="1:11" ht="17.100000000000001" customHeight="1">
      <c r="A27" s="18">
        <v>3200</v>
      </c>
      <c r="B27" s="9"/>
      <c r="C27" s="1"/>
      <c r="D27" s="11" t="s">
        <v>33</v>
      </c>
      <c r="E27" s="12">
        <v>3247263078</v>
      </c>
      <c r="F27" s="12">
        <f t="shared" si="0"/>
        <v>6122886</v>
      </c>
      <c r="G27" s="12">
        <v>3253385964</v>
      </c>
      <c r="H27" s="12">
        <v>2642610929.389997</v>
      </c>
      <c r="I27" s="12">
        <v>2848019784.9499989</v>
      </c>
      <c r="J27" s="12">
        <f t="shared" si="1"/>
        <v>610775034.61000299</v>
      </c>
      <c r="K27" s="1"/>
    </row>
    <row r="28" spans="1:11" ht="17.100000000000001" customHeight="1">
      <c r="A28" s="18">
        <v>3300</v>
      </c>
      <c r="B28" s="9"/>
      <c r="C28" s="1"/>
      <c r="D28" s="11" t="s">
        <v>34</v>
      </c>
      <c r="E28" s="12">
        <v>43555328311</v>
      </c>
      <c r="F28" s="12">
        <f t="shared" si="0"/>
        <v>-3340545247</v>
      </c>
      <c r="G28" s="12">
        <v>40214783064</v>
      </c>
      <c r="H28" s="12">
        <v>39901397816.55999</v>
      </c>
      <c r="I28" s="12">
        <v>42332127866.960175</v>
      </c>
      <c r="J28" s="12">
        <f t="shared" si="1"/>
        <v>313385247.44001007</v>
      </c>
      <c r="K28" s="1"/>
    </row>
    <row r="29" spans="1:11" ht="17.100000000000001" customHeight="1">
      <c r="A29" s="18">
        <v>3400</v>
      </c>
      <c r="B29" s="9"/>
      <c r="C29" s="1"/>
      <c r="D29" s="11" t="s">
        <v>35</v>
      </c>
      <c r="E29" s="12">
        <v>2344890218</v>
      </c>
      <c r="F29" s="12">
        <f t="shared" si="0"/>
        <v>-613090006</v>
      </c>
      <c r="G29" s="12">
        <v>1731800212</v>
      </c>
      <c r="H29" s="12">
        <v>1609662863.1499939</v>
      </c>
      <c r="I29" s="12">
        <v>1621174111.2999954</v>
      </c>
      <c r="J29" s="12">
        <f t="shared" si="1"/>
        <v>122137348.8500061</v>
      </c>
      <c r="K29" s="1"/>
    </row>
    <row r="30" spans="1:11" ht="17.100000000000001" customHeight="1">
      <c r="A30" s="18">
        <v>3500</v>
      </c>
      <c r="B30" s="9"/>
      <c r="C30" s="1"/>
      <c r="D30" s="11" t="s">
        <v>36</v>
      </c>
      <c r="E30" s="12">
        <v>8210582777</v>
      </c>
      <c r="F30" s="12">
        <f t="shared" si="0"/>
        <v>1769693449</v>
      </c>
      <c r="G30" s="12">
        <v>9980276226</v>
      </c>
      <c r="H30" s="12">
        <v>9328490392.940012</v>
      </c>
      <c r="I30" s="12">
        <v>10810016155.669994</v>
      </c>
      <c r="J30" s="12">
        <f t="shared" si="1"/>
        <v>651785833.05998802</v>
      </c>
      <c r="K30" s="1"/>
    </row>
    <row r="31" spans="1:11" ht="17.100000000000001" customHeight="1">
      <c r="A31" s="18">
        <v>3600</v>
      </c>
      <c r="B31" s="9"/>
      <c r="C31" s="1"/>
      <c r="D31" s="11" t="s">
        <v>37</v>
      </c>
      <c r="E31" s="12">
        <v>696633470</v>
      </c>
      <c r="F31" s="12">
        <f t="shared" si="0"/>
        <v>-3122</v>
      </c>
      <c r="G31" s="12">
        <v>696630348</v>
      </c>
      <c r="H31" s="12">
        <v>683756807</v>
      </c>
      <c r="I31" s="12">
        <v>746122840.69000006</v>
      </c>
      <c r="J31" s="12">
        <f t="shared" si="1"/>
        <v>12873541</v>
      </c>
      <c r="K31" s="1"/>
    </row>
    <row r="32" spans="1:11" ht="17.100000000000001" customHeight="1">
      <c r="A32" s="18">
        <v>3700</v>
      </c>
      <c r="B32" s="9"/>
      <c r="C32" s="1"/>
      <c r="D32" s="11" t="s">
        <v>38</v>
      </c>
      <c r="E32" s="12">
        <v>694530477</v>
      </c>
      <c r="F32" s="12">
        <f t="shared" si="0"/>
        <v>167989932</v>
      </c>
      <c r="G32" s="12">
        <v>862520409</v>
      </c>
      <c r="H32" s="12">
        <v>761037993.45999861</v>
      </c>
      <c r="I32" s="12">
        <v>760160667.93000066</v>
      </c>
      <c r="J32" s="12">
        <f t="shared" si="1"/>
        <v>101482415.54000139</v>
      </c>
      <c r="K32" s="1"/>
    </row>
    <row r="33" spans="1:11" ht="17.100000000000001" customHeight="1">
      <c r="A33" s="18">
        <v>3800</v>
      </c>
      <c r="B33" s="9"/>
      <c r="C33" s="1"/>
      <c r="D33" s="11" t="s">
        <v>39</v>
      </c>
      <c r="E33" s="12">
        <v>31583812</v>
      </c>
      <c r="F33" s="12">
        <f t="shared" si="0"/>
        <v>22917245</v>
      </c>
      <c r="G33" s="12">
        <v>54501057</v>
      </c>
      <c r="H33" s="12">
        <v>28570155.750000004</v>
      </c>
      <c r="I33" s="12">
        <v>33532964.660000011</v>
      </c>
      <c r="J33" s="12">
        <f t="shared" si="1"/>
        <v>25930901.249999996</v>
      </c>
      <c r="K33" s="1"/>
    </row>
    <row r="34" spans="1:11" ht="17.100000000000001" customHeight="1">
      <c r="A34" s="18">
        <v>3900</v>
      </c>
      <c r="B34" s="9"/>
      <c r="C34" s="1"/>
      <c r="D34" s="11" t="s">
        <v>40</v>
      </c>
      <c r="E34" s="12">
        <v>-6151035606</v>
      </c>
      <c r="F34" s="12">
        <f t="shared" si="0"/>
        <v>769460499</v>
      </c>
      <c r="G34" s="12">
        <v>-5381575107</v>
      </c>
      <c r="H34" s="12">
        <v>3433458291.8699918</v>
      </c>
      <c r="I34" s="12">
        <v>-2370408124.7400298</v>
      </c>
      <c r="J34" s="12">
        <f t="shared" si="1"/>
        <v>-8815033398.8699913</v>
      </c>
      <c r="K34" s="1"/>
    </row>
    <row r="35" spans="1:11" ht="17.100000000000001" customHeight="1">
      <c r="A35" s="18"/>
      <c r="B35" s="9"/>
      <c r="C35" s="19" t="s">
        <v>41</v>
      </c>
      <c r="D35" s="20"/>
      <c r="E35" s="10">
        <f>SUM(E36:E40)</f>
        <v>638605035204</v>
      </c>
      <c r="F35" s="10">
        <f t="shared" si="0"/>
        <v>15816006529</v>
      </c>
      <c r="G35" s="10">
        <f>SUM(G36:G40)</f>
        <v>654421041733</v>
      </c>
      <c r="H35" s="10">
        <f>SUM(H36:H40)</f>
        <v>649336883172.95728</v>
      </c>
      <c r="I35" s="10">
        <f>SUM(I36:I40)</f>
        <v>656829787132.9967</v>
      </c>
      <c r="J35" s="10">
        <f t="shared" si="1"/>
        <v>5084158560.0427246</v>
      </c>
      <c r="K35" s="1"/>
    </row>
    <row r="36" spans="1:11" ht="17.100000000000001" customHeight="1">
      <c r="A36" s="18">
        <v>4300</v>
      </c>
      <c r="B36" s="9"/>
      <c r="C36" s="15"/>
      <c r="D36" s="11" t="s">
        <v>59</v>
      </c>
      <c r="E36" s="12">
        <v>16711442</v>
      </c>
      <c r="F36" s="12">
        <f t="shared" si="0"/>
        <v>0</v>
      </c>
      <c r="G36" s="12">
        <v>16711442</v>
      </c>
      <c r="H36" s="12">
        <v>13882305.900000008</v>
      </c>
      <c r="I36" s="12">
        <v>13882307.550000004</v>
      </c>
      <c r="J36" s="12">
        <f t="shared" si="1"/>
        <v>2829136.0999999922</v>
      </c>
      <c r="K36" s="1"/>
    </row>
    <row r="37" spans="1:11" ht="17.100000000000001" customHeight="1">
      <c r="A37" s="18" t="s">
        <v>42</v>
      </c>
      <c r="B37" s="9"/>
      <c r="C37" s="1"/>
      <c r="D37" s="11" t="s">
        <v>43</v>
      </c>
      <c r="E37" s="12">
        <v>2029657685</v>
      </c>
      <c r="F37" s="12">
        <f t="shared" si="0"/>
        <v>-27095490</v>
      </c>
      <c r="G37" s="12">
        <v>2002562195</v>
      </c>
      <c r="H37" s="12">
        <v>1855816906.5399995</v>
      </c>
      <c r="I37" s="12">
        <v>1856127901.1399989</v>
      </c>
      <c r="J37" s="12">
        <f t="shared" si="1"/>
        <v>146745288.46000051</v>
      </c>
      <c r="K37" s="1"/>
    </row>
    <row r="38" spans="1:11" ht="17.100000000000001" customHeight="1">
      <c r="A38" s="18">
        <v>4500</v>
      </c>
      <c r="B38" s="9"/>
      <c r="C38" s="1"/>
      <c r="D38" s="11" t="s">
        <v>44</v>
      </c>
      <c r="E38" s="12">
        <v>636461807768</v>
      </c>
      <c r="F38" s="12">
        <f t="shared" si="0"/>
        <v>15837104363</v>
      </c>
      <c r="G38" s="12">
        <v>652298912131</v>
      </c>
      <c r="H38" s="12">
        <v>647364327995.3573</v>
      </c>
      <c r="I38" s="12">
        <v>654856920959.14673</v>
      </c>
      <c r="J38" s="12">
        <f t="shared" si="1"/>
        <v>4934584135.6427002</v>
      </c>
      <c r="K38" s="1"/>
    </row>
    <row r="39" spans="1:11" ht="17.100000000000001" customHeight="1">
      <c r="A39" s="18">
        <v>4800</v>
      </c>
      <c r="B39" s="9"/>
      <c r="C39" s="1"/>
      <c r="D39" s="11" t="s">
        <v>45</v>
      </c>
      <c r="E39" s="12">
        <v>11000000</v>
      </c>
      <c r="F39" s="12">
        <f t="shared" si="0"/>
        <v>0</v>
      </c>
      <c r="G39" s="12">
        <v>11000000</v>
      </c>
      <c r="H39" s="12">
        <v>11000000</v>
      </c>
      <c r="I39" s="12">
        <v>11000000</v>
      </c>
      <c r="J39" s="12">
        <f t="shared" si="1"/>
        <v>0</v>
      </c>
      <c r="K39" s="1"/>
    </row>
    <row r="40" spans="1:11" ht="17.100000000000001" customHeight="1">
      <c r="A40" s="18" t="s">
        <v>46</v>
      </c>
      <c r="B40" s="9"/>
      <c r="C40" s="1"/>
      <c r="D40" s="11" t="s">
        <v>47</v>
      </c>
      <c r="E40" s="12">
        <v>85858309</v>
      </c>
      <c r="F40" s="12">
        <f t="shared" si="0"/>
        <v>5997656</v>
      </c>
      <c r="G40" s="12">
        <v>91855965</v>
      </c>
      <c r="H40" s="12">
        <v>91855965.159999996</v>
      </c>
      <c r="I40" s="12">
        <v>91855965.159999996</v>
      </c>
      <c r="J40" s="12">
        <f t="shared" si="1"/>
        <v>-0.15999999642372131</v>
      </c>
      <c r="K40" s="1"/>
    </row>
    <row r="41" spans="1:11" ht="17.100000000000001" customHeight="1">
      <c r="A41" s="18"/>
      <c r="B41" s="9"/>
      <c r="C41" s="19" t="s">
        <v>48</v>
      </c>
      <c r="D41" s="20"/>
      <c r="E41" s="10">
        <f>SUM(E42:E46)</f>
        <v>7038782748</v>
      </c>
      <c r="F41" s="10">
        <f t="shared" si="0"/>
        <v>2357919075</v>
      </c>
      <c r="G41" s="10">
        <f>SUM(G42:G46)</f>
        <v>9396701823</v>
      </c>
      <c r="H41" s="10">
        <f>SUM(H42:H46)</f>
        <v>5448726984</v>
      </c>
      <c r="I41" s="10">
        <f>SUM(I42:I46)</f>
        <v>5453378411</v>
      </c>
      <c r="J41" s="10">
        <f t="shared" si="1"/>
        <v>3947974839</v>
      </c>
      <c r="K41" s="1"/>
    </row>
    <row r="42" spans="1:11" ht="17.100000000000001" customHeight="1">
      <c r="A42" s="18">
        <v>5100</v>
      </c>
      <c r="B42" s="9"/>
      <c r="C42" s="1"/>
      <c r="D42" s="11" t="s">
        <v>49</v>
      </c>
      <c r="E42" s="12">
        <v>36709595</v>
      </c>
      <c r="F42" s="12">
        <f t="shared" si="0"/>
        <v>1784184554</v>
      </c>
      <c r="G42" s="12">
        <v>1820894149</v>
      </c>
      <c r="H42" s="12">
        <v>1156391204</v>
      </c>
      <c r="I42" s="12">
        <v>1136189702</v>
      </c>
      <c r="J42" s="12">
        <f t="shared" si="1"/>
        <v>664502945</v>
      </c>
      <c r="K42" s="1"/>
    </row>
    <row r="43" spans="1:11" ht="17.100000000000001" customHeight="1">
      <c r="A43" s="18">
        <v>5200</v>
      </c>
      <c r="B43" s="9"/>
      <c r="C43" s="1"/>
      <c r="D43" s="11" t="s">
        <v>50</v>
      </c>
      <c r="E43" s="12">
        <v>0</v>
      </c>
      <c r="F43" s="12">
        <f t="shared" si="0"/>
        <v>4678501</v>
      </c>
      <c r="G43" s="12">
        <v>4678501</v>
      </c>
      <c r="H43" s="12">
        <v>605009</v>
      </c>
      <c r="I43" s="12">
        <v>609533</v>
      </c>
      <c r="J43" s="12">
        <f t="shared" si="1"/>
        <v>4073492</v>
      </c>
      <c r="K43" s="1"/>
    </row>
    <row r="44" spans="1:11" ht="17.100000000000001" customHeight="1">
      <c r="A44" s="18">
        <v>5300</v>
      </c>
      <c r="B44" s="9"/>
      <c r="C44" s="1"/>
      <c r="D44" s="11" t="s">
        <v>51</v>
      </c>
      <c r="E44" s="12">
        <v>4600533029</v>
      </c>
      <c r="F44" s="12">
        <f t="shared" si="0"/>
        <v>754965238</v>
      </c>
      <c r="G44" s="12">
        <v>5355498267</v>
      </c>
      <c r="H44" s="12">
        <v>3236061545</v>
      </c>
      <c r="I44" s="12">
        <v>3479729204</v>
      </c>
      <c r="J44" s="12">
        <f t="shared" si="1"/>
        <v>2119436722</v>
      </c>
      <c r="K44" s="1"/>
    </row>
    <row r="45" spans="1:11" ht="17.100000000000001" customHeight="1">
      <c r="A45" s="18">
        <v>5600</v>
      </c>
      <c r="B45" s="9"/>
      <c r="C45" s="1"/>
      <c r="D45" s="11" t="s">
        <v>52</v>
      </c>
      <c r="E45" s="12">
        <v>2401540124</v>
      </c>
      <c r="F45" s="12">
        <f t="shared" si="0"/>
        <v>-186146886</v>
      </c>
      <c r="G45" s="12">
        <v>2215393238</v>
      </c>
      <c r="H45" s="12">
        <v>1055669226</v>
      </c>
      <c r="I45" s="12">
        <v>836612304</v>
      </c>
      <c r="J45" s="12">
        <f t="shared" si="1"/>
        <v>1159724012</v>
      </c>
      <c r="K45" s="1"/>
    </row>
    <row r="46" spans="1:11" ht="17.100000000000001" customHeight="1">
      <c r="A46" s="18">
        <v>5800</v>
      </c>
      <c r="B46" s="9"/>
      <c r="C46" s="1"/>
      <c r="D46" s="11" t="s">
        <v>60</v>
      </c>
      <c r="E46" s="12">
        <v>0</v>
      </c>
      <c r="F46" s="12">
        <f t="shared" si="0"/>
        <v>237668</v>
      </c>
      <c r="G46" s="12">
        <v>237668</v>
      </c>
      <c r="H46" s="12">
        <v>0</v>
      </c>
      <c r="I46" s="12">
        <v>237668</v>
      </c>
      <c r="J46" s="12">
        <f t="shared" si="1"/>
        <v>237668</v>
      </c>
      <c r="K46" s="1"/>
    </row>
    <row r="47" spans="1:11" ht="17.100000000000001" customHeight="1">
      <c r="A47" s="18"/>
      <c r="B47" s="9"/>
      <c r="C47" s="19" t="s">
        <v>53</v>
      </c>
      <c r="D47" s="20"/>
      <c r="E47" s="10">
        <f>E48</f>
        <v>1513307222</v>
      </c>
      <c r="F47" s="10">
        <f t="shared" si="0"/>
        <v>2110348112</v>
      </c>
      <c r="G47" s="10">
        <f>G48</f>
        <v>3623655334</v>
      </c>
      <c r="H47" s="10">
        <f>H48</f>
        <v>1007205350</v>
      </c>
      <c r="I47" s="10">
        <f>I48</f>
        <v>2188205145</v>
      </c>
      <c r="J47" s="10">
        <f t="shared" si="1"/>
        <v>2616449984</v>
      </c>
      <c r="K47" s="1"/>
    </row>
    <row r="48" spans="1:11" ht="17.100000000000001" customHeight="1">
      <c r="A48" s="18">
        <v>6200</v>
      </c>
      <c r="B48" s="9"/>
      <c r="C48" s="1"/>
      <c r="D48" s="11" t="s">
        <v>54</v>
      </c>
      <c r="E48" s="12">
        <v>1513307222</v>
      </c>
      <c r="F48" s="12">
        <f t="shared" si="0"/>
        <v>2110348112</v>
      </c>
      <c r="G48" s="12">
        <v>3623655334</v>
      </c>
      <c r="H48" s="12">
        <v>1007205350</v>
      </c>
      <c r="I48" s="12">
        <v>2188205145</v>
      </c>
      <c r="J48" s="12">
        <f t="shared" si="1"/>
        <v>2616449984</v>
      </c>
      <c r="K48" s="1"/>
    </row>
    <row r="49" spans="1:11" ht="21.95" customHeight="1" thickBot="1">
      <c r="A49" s="16"/>
      <c r="B49" s="33" t="s">
        <v>55</v>
      </c>
      <c r="C49" s="34"/>
      <c r="D49" s="35"/>
      <c r="E49" s="13">
        <f>E47+E41+E35+E25+E16+E9</f>
        <v>1010840765109</v>
      </c>
      <c r="F49" s="13">
        <f t="shared" si="0"/>
        <v>37904346902</v>
      </c>
      <c r="G49" s="13">
        <f>G47+G41+G35+G25+G16+G9</f>
        <v>1048745112011</v>
      </c>
      <c r="H49" s="13">
        <f>H47+H41+H35+H25+H16+H9</f>
        <v>1026801485387.5872</v>
      </c>
      <c r="I49" s="13">
        <f>I47+I41+I35+I25+I16+I9</f>
        <v>1054662183864.8053</v>
      </c>
      <c r="J49" s="13">
        <f t="shared" si="1"/>
        <v>21943626623.412842</v>
      </c>
      <c r="K49" s="1"/>
    </row>
    <row r="50" spans="1:11" ht="19.5" customHeight="1">
      <c r="A50" s="16"/>
      <c r="B50" s="31" t="s">
        <v>56</v>
      </c>
      <c r="C50" s="31"/>
      <c r="D50" s="31"/>
      <c r="E50" s="31"/>
      <c r="F50" s="31"/>
      <c r="G50" s="31"/>
      <c r="H50" s="31"/>
      <c r="I50" s="31"/>
      <c r="J50" s="31"/>
      <c r="K50" s="1"/>
    </row>
    <row r="51" spans="1:11" ht="41.1" customHeight="1">
      <c r="A51" s="16"/>
      <c r="B51" s="1"/>
      <c r="C51" s="32" t="s">
        <v>57</v>
      </c>
      <c r="D51" s="32"/>
      <c r="E51" s="32"/>
      <c r="F51" s="32"/>
      <c r="G51" s="32"/>
      <c r="H51" s="32"/>
      <c r="I51" s="32"/>
      <c r="J51" s="32"/>
      <c r="K51" s="1"/>
    </row>
    <row r="52" spans="1:11" ht="30" customHeight="1">
      <c r="A52" s="16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2020-02-27T16:49:55Z</cp:lastPrinted>
  <dcterms:created xsi:type="dcterms:W3CDTF">2019-12-03T00:30:59Z</dcterms:created>
  <dcterms:modified xsi:type="dcterms:W3CDTF">2023-01-17T23:22:43Z</dcterms:modified>
</cp:coreProperties>
</file>