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4to Trimestre 2022\Presupuestal\"/>
    </mc:Choice>
  </mc:AlternateContent>
  <xr:revisionPtr revIDLastSave="0" documentId="13_ncr:1_{5E138150-A9DF-43DF-BFF0-330437E64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OBJGASTO" sheetId="1" r:id="rId1"/>
  </sheets>
  <definedNames>
    <definedName name="_xlnm.Print_Area" localSheetId="0">EAEP_OBJGASTO!$B$2:$J$64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25" i="1"/>
  <c r="F45" i="1"/>
  <c r="J45" i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<sst xmlns="http://schemas.openxmlformats.org/spreadsheetml/2006/main" count="62" uniqueCount="62">
  <si>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</si>
  <si>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</si>
  <si>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</si>
  <si>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</si>
  <si>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</si>
  <si>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</si>
  <si>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</si>
  <si>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</si>
  <si>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</si>
  <si>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</si>
  <si>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</si>
  <si>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</si>
  <si>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</si>
  <si>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</si>
  <si>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</si>
  <si>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</si>
  <si>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</si>
  <si>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</si>
  <si>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</si>
  <si>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</si>
  <si>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</si>
  <si>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</si>
  <si>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</si>
  <si>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</si>
  <si>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</si>
  <si>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</si>
  <si>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</si>
  <si>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</si>
  <si>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</si>
  <si>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</si>
  <si>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</si>
  <si>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</si>
  <si>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</si>
  <si>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</si>
  <si>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</si>
  <si>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</si>
  <si>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</si>
  <si>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</si>
  <si>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</si>
  <si>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</si>
  <si>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</si>
  <si>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</si>
  <si>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</si>
  <si>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</si>
  <si>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</si>
  <si>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</si>
  <si>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</si>
  <si>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</si>
  <si>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</si>
  <si>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</si>
  <si>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</si>
  <si>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</si>
  <si>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</si>
  <si>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</si>
  <si>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</si>
  <si>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</si>
  <si>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</si>
  <si>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</si>
  <si>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</si>
  <si>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</si>
  <si>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Bienes inmuebles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</si>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</sst>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view="pageBreakPreview" zoomScale="85" zoomScaleNormal="85" zoomScaleSheetLayoutView="85" workbookViewId="0">
      <selection activeCell="D1" sqref="D1"/>
    </sheetView>
  </sheetViews>
  <sheetFormatPr baseColWidth="10" defaultColWidth="9.140625" defaultRowHeight="15"/>
  <cols>
    <col min="1" max="1" width="8" style="17" customWidth="1"/>
    <col min="2" max="3" width="2.5703125" style="2" customWidth="1"/>
    <col min="4" max="4" width="70" style="2" customWidth="1"/>
    <col min="5" max="5" width="17.7109375" style="2" customWidth="1"/>
    <col min="6" max="6" width="16.42578125" style="2" customWidth="1"/>
    <col min="7" max="7" width="17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5.7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232771862407</v>
      </c>
      <c r="F9" s="10">
        <f>G9-E9</f>
        <v>14087612498</v>
      </c>
      <c r="G9" s="10">
        <f>SUM(G10:G15)</f>
        <v>246859474905</v>
      </c>
      <c r="H9" s="10">
        <f>SUM(H10:H15)</f>
        <v>243026825384.16974</v>
      </c>
      <c r="I9" s="10">
        <f>SUM(I10:I15)</f>
        <v>249347384076.46823</v>
      </c>
      <c r="J9" s="10">
        <f>G9-H9</f>
        <v>3832649520.8302612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44723519339</v>
      </c>
      <c r="F10" s="12">
        <f t="shared" ref="F10:F49" si="0">G10-E10</f>
        <v>-8152874303</v>
      </c>
      <c r="G10" s="12">
        <v>36570645036</v>
      </c>
      <c r="H10" s="12">
        <v>36596302025.759789</v>
      </c>
      <c r="I10" s="12">
        <v>36891459014.990112</v>
      </c>
      <c r="J10" s="12">
        <f t="shared" ref="J10:J49" si="1">G10-H10</f>
        <v>-25656989.759788513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1732701788</v>
      </c>
      <c r="F11" s="12">
        <f t="shared" si="0"/>
        <v>3123668555</v>
      </c>
      <c r="G11" s="12">
        <v>4856370343</v>
      </c>
      <c r="H11" s="12">
        <v>4674772764.619997</v>
      </c>
      <c r="I11" s="12">
        <v>4674453286.5599928</v>
      </c>
      <c r="J11" s="12">
        <f t="shared" si="1"/>
        <v>181597578.38000298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24960442489</v>
      </c>
      <c r="F12" s="12">
        <f t="shared" si="0"/>
        <v>2937384372</v>
      </c>
      <c r="G12" s="12">
        <v>27897826861</v>
      </c>
      <c r="H12" s="12">
        <v>29283766680.19017</v>
      </c>
      <c r="I12" s="12">
        <v>29283416977.769978</v>
      </c>
      <c r="J12" s="12">
        <f t="shared" si="1"/>
        <v>-1385939819.1901703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30212618286</v>
      </c>
      <c r="F13" s="12">
        <f t="shared" si="0"/>
        <v>2804251450</v>
      </c>
      <c r="G13" s="12">
        <v>33016869736</v>
      </c>
      <c r="H13" s="12">
        <v>33261952741.340145</v>
      </c>
      <c r="I13" s="12">
        <v>35957978284.040062</v>
      </c>
      <c r="J13" s="12">
        <f t="shared" si="1"/>
        <v>-245083005.34014511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109601277071</v>
      </c>
      <c r="F14" s="12">
        <f t="shared" si="0"/>
        <v>11550976155</v>
      </c>
      <c r="G14" s="12">
        <v>121152253226</v>
      </c>
      <c r="H14" s="12">
        <v>115840505643.31975</v>
      </c>
      <c r="I14" s="12">
        <v>119170524182.3781</v>
      </c>
      <c r="J14" s="12">
        <f t="shared" si="1"/>
        <v>5311747582.6802521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21541303434</v>
      </c>
      <c r="F15" s="12">
        <f t="shared" si="0"/>
        <v>1824206269</v>
      </c>
      <c r="G15" s="12">
        <v>23365509703</v>
      </c>
      <c r="H15" s="12">
        <v>23369525528.939896</v>
      </c>
      <c r="I15" s="12">
        <v>23369552330.73</v>
      </c>
      <c r="J15" s="12">
        <f t="shared" si="1"/>
        <v>-4015825.9398956299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70937922936</v>
      </c>
      <c r="F16" s="10">
        <f t="shared" si="0"/>
        <v>5978430359</v>
      </c>
      <c r="G16" s="10">
        <f>SUM(G17:G24)</f>
        <v>76916353295</v>
      </c>
      <c r="H16" s="10">
        <f>SUM(H17:H24)</f>
        <v>63789897710.130142</v>
      </c>
      <c r="I16" s="10">
        <f>SUM(I17:I24)</f>
        <v>78096919471.940186</v>
      </c>
      <c r="J16" s="10">
        <f t="shared" si="1"/>
        <v>13126455584.869858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2318548632</v>
      </c>
      <c r="F17" s="12">
        <f t="shared" si="0"/>
        <v>61673353</v>
      </c>
      <c r="G17" s="12">
        <v>2380221985</v>
      </c>
      <c r="H17" s="12">
        <v>1814901185.8100026</v>
      </c>
      <c r="I17" s="12">
        <v>2455693766.9200029</v>
      </c>
      <c r="J17" s="12">
        <f t="shared" si="1"/>
        <v>565320799.18999743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2580297312</v>
      </c>
      <c r="F18" s="12">
        <f t="shared" si="0"/>
        <v>3809079</v>
      </c>
      <c r="G18" s="12">
        <v>2584106391</v>
      </c>
      <c r="H18" s="12">
        <v>2346603716.5899987</v>
      </c>
      <c r="I18" s="12">
        <v>2527461103.2699966</v>
      </c>
      <c r="J18" s="12">
        <f t="shared" si="1"/>
        <v>237502674.41000128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f t="shared" si="0"/>
        <v>73922</v>
      </c>
      <c r="G19" s="12">
        <v>73922</v>
      </c>
      <c r="H19" s="12">
        <v>64062.010000000009</v>
      </c>
      <c r="I19" s="12">
        <v>72610.600000000006</v>
      </c>
      <c r="J19" s="12">
        <f t="shared" si="1"/>
        <v>9859.9899999999907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359733897</v>
      </c>
      <c r="F20" s="12">
        <f t="shared" si="0"/>
        <v>-6233546</v>
      </c>
      <c r="G20" s="12">
        <v>353500351</v>
      </c>
      <c r="H20" s="12">
        <v>348142333.12999964</v>
      </c>
      <c r="I20" s="12">
        <v>382549109.72999954</v>
      </c>
      <c r="J20" s="12">
        <f t="shared" si="1"/>
        <v>5358017.8700003624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61219803443</v>
      </c>
      <c r="F21" s="12">
        <f t="shared" si="0"/>
        <v>5463297894</v>
      </c>
      <c r="G21" s="12">
        <v>66683101337</v>
      </c>
      <c r="H21" s="12">
        <v>55348268385.760147</v>
      </c>
      <c r="I21" s="12">
        <v>67423985463.840195</v>
      </c>
      <c r="J21" s="12">
        <f t="shared" si="1"/>
        <v>11334832951.239853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1073104771</v>
      </c>
      <c r="F22" s="12">
        <f t="shared" si="0"/>
        <v>79166243</v>
      </c>
      <c r="G22" s="12">
        <v>1152271014</v>
      </c>
      <c r="H22" s="12">
        <v>1037609196.6399995</v>
      </c>
      <c r="I22" s="12">
        <v>1048209931.4499995</v>
      </c>
      <c r="J22" s="12">
        <f t="shared" si="1"/>
        <v>114661817.36000049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864712819</v>
      </c>
      <c r="F23" s="12">
        <f t="shared" si="0"/>
        <v>-202044329</v>
      </c>
      <c r="G23" s="12">
        <v>662668490</v>
      </c>
      <c r="H23" s="12">
        <v>421226010.99000025</v>
      </c>
      <c r="I23" s="12">
        <v>708861127.58000135</v>
      </c>
      <c r="J23" s="12">
        <f t="shared" si="1"/>
        <v>241442479.00999975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2521722062</v>
      </c>
      <c r="F24" s="12">
        <f t="shared" si="0"/>
        <v>578687743</v>
      </c>
      <c r="G24" s="12">
        <v>3100409805</v>
      </c>
      <c r="H24" s="12">
        <v>2473082819.1999965</v>
      </c>
      <c r="I24" s="12">
        <v>3550086358.5499854</v>
      </c>
      <c r="J24" s="12">
        <f t="shared" si="1"/>
        <v>627326985.80000353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59973854592</v>
      </c>
      <c r="F25" s="10">
        <f t="shared" si="0"/>
        <v>-2445969671</v>
      </c>
      <c r="G25" s="10">
        <f>SUM(G26:G34)</f>
        <v>57527884921</v>
      </c>
      <c r="H25" s="10">
        <f>SUM(H26:H34)</f>
        <v>64191946786.329987</v>
      </c>
      <c r="I25" s="10">
        <f>SUM(I26:I34)</f>
        <v>62746509627.400146</v>
      </c>
      <c r="J25" s="10">
        <f t="shared" si="1"/>
        <v>-6664061865.3299866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7344078055</v>
      </c>
      <c r="F26" s="12">
        <f t="shared" si="0"/>
        <v>-1228515307</v>
      </c>
      <c r="G26" s="12">
        <v>6115562748</v>
      </c>
      <c r="H26" s="12">
        <v>5802961536.21</v>
      </c>
      <c r="I26" s="12">
        <v>5965763359.9800034</v>
      </c>
      <c r="J26" s="12">
        <f t="shared" si="1"/>
        <v>312601211.78999996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3247263078</v>
      </c>
      <c r="F27" s="12">
        <f t="shared" si="0"/>
        <v>6122886</v>
      </c>
      <c r="G27" s="12">
        <v>3253385964</v>
      </c>
      <c r="H27" s="12">
        <v>2642610929.389997</v>
      </c>
      <c r="I27" s="12">
        <v>2848019784.9499989</v>
      </c>
      <c r="J27" s="12">
        <f t="shared" si="1"/>
        <v>610775034.61000299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43555328311</v>
      </c>
      <c r="F28" s="12">
        <f t="shared" si="0"/>
        <v>-3340545247</v>
      </c>
      <c r="G28" s="12">
        <v>40214783064</v>
      </c>
      <c r="H28" s="12">
        <v>39901397816.55999</v>
      </c>
      <c r="I28" s="12">
        <v>42332127866.960175</v>
      </c>
      <c r="J28" s="12">
        <f t="shared" si="1"/>
        <v>313385247.44001007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2344890218</v>
      </c>
      <c r="F29" s="12">
        <f t="shared" si="0"/>
        <v>-613090006</v>
      </c>
      <c r="G29" s="12">
        <v>1731800212</v>
      </c>
      <c r="H29" s="12">
        <v>1609662863.1499939</v>
      </c>
      <c r="I29" s="12">
        <v>1621174111.2999954</v>
      </c>
      <c r="J29" s="12">
        <f t="shared" si="1"/>
        <v>122137348.8500061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8210582777</v>
      </c>
      <c r="F30" s="12">
        <f t="shared" si="0"/>
        <v>1769693449</v>
      </c>
      <c r="G30" s="12">
        <v>9980276226</v>
      </c>
      <c r="H30" s="12">
        <v>9328490392.940012</v>
      </c>
      <c r="I30" s="12">
        <v>10810016155.669994</v>
      </c>
      <c r="J30" s="12">
        <f t="shared" si="1"/>
        <v>651785833.05998802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696633470</v>
      </c>
      <c r="F31" s="12">
        <f t="shared" si="0"/>
        <v>-3122</v>
      </c>
      <c r="G31" s="12">
        <v>696630348</v>
      </c>
      <c r="H31" s="12">
        <v>683756807</v>
      </c>
      <c r="I31" s="12">
        <v>746122840.69000006</v>
      </c>
      <c r="J31" s="12">
        <f t="shared" si="1"/>
        <v>12873541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694530477</v>
      </c>
      <c r="F32" s="12">
        <f t="shared" si="0"/>
        <v>167989932</v>
      </c>
      <c r="G32" s="12">
        <v>862520409</v>
      </c>
      <c r="H32" s="12">
        <v>761037993.45999861</v>
      </c>
      <c r="I32" s="12">
        <v>760160667.93000066</v>
      </c>
      <c r="J32" s="12">
        <f t="shared" si="1"/>
        <v>101482415.54000139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31583812</v>
      </c>
      <c r="F33" s="12">
        <f t="shared" si="0"/>
        <v>22917245</v>
      </c>
      <c r="G33" s="12">
        <v>54501057</v>
      </c>
      <c r="H33" s="12">
        <v>28570155.750000004</v>
      </c>
      <c r="I33" s="12">
        <v>33532964.660000011</v>
      </c>
      <c r="J33" s="12">
        <f t="shared" si="1"/>
        <v>25930901.249999996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-6151035606</v>
      </c>
      <c r="F34" s="12">
        <f t="shared" si="0"/>
        <v>769460499</v>
      </c>
      <c r="G34" s="12">
        <v>-5381575107</v>
      </c>
      <c r="H34" s="12">
        <v>3433458291.8699918</v>
      </c>
      <c r="I34" s="12">
        <v>-2370408124.7400298</v>
      </c>
      <c r="J34" s="12">
        <f t="shared" si="1"/>
        <v>-8815033398.8699913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638605035204</v>
      </c>
      <c r="F35" s="10">
        <f t="shared" si="0"/>
        <v>15816006529</v>
      </c>
      <c r="G35" s="10">
        <f>SUM(G36:G40)</f>
        <v>654421041733</v>
      </c>
      <c r="H35" s="10">
        <f>SUM(H36:H40)</f>
        <v>649336883172.95728</v>
      </c>
      <c r="I35" s="10">
        <f>SUM(I36:I40)</f>
        <v>656829787132.9967</v>
      </c>
      <c r="J35" s="10">
        <f t="shared" si="1"/>
        <v>5084158560.0427246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16711442</v>
      </c>
      <c r="F36" s="12">
        <f t="shared" si="0"/>
        <v>0</v>
      </c>
      <c r="G36" s="12">
        <v>16711442</v>
      </c>
      <c r="H36" s="12">
        <v>13882305.900000008</v>
      </c>
      <c r="I36" s="12">
        <v>13882307.550000004</v>
      </c>
      <c r="J36" s="12">
        <f t="shared" si="1"/>
        <v>2829136.0999999922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2029657685</v>
      </c>
      <c r="F37" s="12">
        <f t="shared" si="0"/>
        <v>-27095490</v>
      </c>
      <c r="G37" s="12">
        <v>2002562195</v>
      </c>
      <c r="H37" s="12">
        <v>1855816906.5399995</v>
      </c>
      <c r="I37" s="12">
        <v>1856127901.1399989</v>
      </c>
      <c r="J37" s="12">
        <f t="shared" si="1"/>
        <v>146745288.46000051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636461807768</v>
      </c>
      <c r="F38" s="12">
        <f t="shared" si="0"/>
        <v>15837104363</v>
      </c>
      <c r="G38" s="12">
        <v>652298912131</v>
      </c>
      <c r="H38" s="12">
        <v>647364327995.3573</v>
      </c>
      <c r="I38" s="12">
        <v>654856920959.14673</v>
      </c>
      <c r="J38" s="12">
        <f t="shared" si="1"/>
        <v>4934584135.6427002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11000000</v>
      </c>
      <c r="F39" s="12">
        <f t="shared" si="0"/>
        <v>0</v>
      </c>
      <c r="G39" s="12">
        <v>11000000</v>
      </c>
      <c r="H39" s="12">
        <v>11000000</v>
      </c>
      <c r="I39" s="12">
        <v>11000000</v>
      </c>
      <c r="J39" s="12">
        <f t="shared" si="1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85858309</v>
      </c>
      <c r="F40" s="12">
        <f t="shared" si="0"/>
        <v>5997656</v>
      </c>
      <c r="G40" s="12">
        <v>91855965</v>
      </c>
      <c r="H40" s="12">
        <v>91855965.159999996</v>
      </c>
      <c r="I40" s="12">
        <v>91855965.159999996</v>
      </c>
      <c r="J40" s="12">
        <f t="shared" si="1"/>
        <v>-0.15999999642372131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7038782748</v>
      </c>
      <c r="F41" s="10">
        <f t="shared" si="0"/>
        <v>2357919075</v>
      </c>
      <c r="G41" s="10">
        <f>SUM(G42:G46)</f>
        <v>9396701823</v>
      </c>
      <c r="H41" s="10">
        <f>SUM(H42:H46)</f>
        <v>5448726984</v>
      </c>
      <c r="I41" s="10">
        <f>SUM(I42:I46)</f>
        <v>5453378411</v>
      </c>
      <c r="J41" s="10">
        <f t="shared" si="1"/>
        <v>3947974839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36709595</v>
      </c>
      <c r="F42" s="12">
        <f t="shared" si="0"/>
        <v>1784184554</v>
      </c>
      <c r="G42" s="12">
        <v>1820894149</v>
      </c>
      <c r="H42" s="12">
        <v>1156391204</v>
      </c>
      <c r="I42" s="12">
        <v>1136189702</v>
      </c>
      <c r="J42" s="12">
        <f t="shared" si="1"/>
        <v>664502945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4678501</v>
      </c>
      <c r="G43" s="12">
        <v>4678501</v>
      </c>
      <c r="H43" s="12">
        <v>605009</v>
      </c>
      <c r="I43" s="12">
        <v>609533</v>
      </c>
      <c r="J43" s="12">
        <f t="shared" si="1"/>
        <v>4073492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4600533029</v>
      </c>
      <c r="F44" s="12">
        <f t="shared" si="0"/>
        <v>754965238</v>
      </c>
      <c r="G44" s="12">
        <v>5355498267</v>
      </c>
      <c r="H44" s="12">
        <v>3236061545</v>
      </c>
      <c r="I44" s="12">
        <v>3479729204</v>
      </c>
      <c r="J44" s="12">
        <f t="shared" si="1"/>
        <v>2119436722</v>
      </c>
      <c r="K44" s="1"/>
    </row>
    <row r="45" spans="1:11" ht="17.100000000000001" customHeight="1">
      <c r="A45" s="18">
        <v>5600</v>
      </c>
      <c r="B45" s="9"/>
      <c r="C45" s="1"/>
      <c r="D45" s="11" t="s">
        <v>52</v>
      </c>
      <c r="E45" s="12">
        <v>2401540124</v>
      </c>
      <c r="F45" s="12">
        <f t="shared" si="0"/>
        <v>-186146886</v>
      </c>
      <c r="G45" s="12">
        <v>2215393238</v>
      </c>
      <c r="H45" s="12">
        <v>1055669226</v>
      </c>
      <c r="I45" s="12">
        <v>836612304</v>
      </c>
      <c r="J45" s="12">
        <f t="shared" si="1"/>
        <v>1159724012</v>
      </c>
      <c r="K45" s="1"/>
    </row>
    <row r="46" spans="1:11" ht="17.100000000000001" customHeight="1">
      <c r="A46" s="18">
        <v>5800</v>
      </c>
      <c r="B46" s="9"/>
      <c r="C46" s="1"/>
      <c r="D46" s="11" t="s">
        <v>60</v>
      </c>
      <c r="E46" s="12">
        <v>0</v>
      </c>
      <c r="F46" s="12">
        <f t="shared" si="0"/>
        <v>237668</v>
      </c>
      <c r="G46" s="12">
        <v>237668</v>
      </c>
      <c r="H46" s="12">
        <v>0</v>
      </c>
      <c r="I46" s="12">
        <v>237668</v>
      </c>
      <c r="J46" s="12">
        <f t="shared" si="1"/>
        <v>237668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1513307222</v>
      </c>
      <c r="F47" s="10">
        <f t="shared" si="0"/>
        <v>2110348112</v>
      </c>
      <c r="G47" s="10">
        <f>G48</f>
        <v>3623655334</v>
      </c>
      <c r="H47" s="10">
        <f>H48</f>
        <v>1007205350</v>
      </c>
      <c r="I47" s="10">
        <f>I48</f>
        <v>2188205145</v>
      </c>
      <c r="J47" s="10">
        <f t="shared" si="1"/>
        <v>2616449984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1513307222</v>
      </c>
      <c r="F48" s="12">
        <f t="shared" si="0"/>
        <v>2110348112</v>
      </c>
      <c r="G48" s="12">
        <v>3623655334</v>
      </c>
      <c r="H48" s="12">
        <v>1007205350</v>
      </c>
      <c r="I48" s="12">
        <v>2188205145</v>
      </c>
      <c r="J48" s="12">
        <f t="shared" si="1"/>
        <v>2616449984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1010840765109</v>
      </c>
      <c r="F49" s="13">
        <f t="shared" si="0"/>
        <v>37904346902</v>
      </c>
      <c r="G49" s="13">
        <f>G47+G41+G35+G25+G16+G9</f>
        <v>1048745112011</v>
      </c>
      <c r="H49" s="13">
        <f>H47+H41+H35+H25+H16+H9</f>
        <v>1026801485387.5872</v>
      </c>
      <c r="I49" s="13">
        <f>I47+I41+I35+I25+I16+I9</f>
        <v>1054662183864.8053</v>
      </c>
      <c r="J49" s="13">
        <f t="shared" si="1"/>
        <v>21943626623.412842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2020-02-27T16:49:55Z</cp:lastPrinted>
  <dcterms:created xsi:type="dcterms:W3CDTF">2019-12-03T00:30:59Z</dcterms:created>
  <dcterms:modified xsi:type="dcterms:W3CDTF">2023-01-17T23:22:43Z</dcterms:modified>
</cp:coreProperties>
</file>