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jose.segural\Documents\"/>
    </mc:Choice>
  </mc:AlternateContent>
  <xr:revisionPtr revIDLastSave="0" documentId="13_ncr:1_{A0307BB8-45BC-4D09-8069-ED2FEFA96E0C}" xr6:coauthVersionLast="47" xr6:coauthVersionMax="47" xr10:uidLastSave="{00000000-0000-0000-0000-000000000000}"/>
  <bookViews>
    <workbookView xWindow="-120" yWindow="-120" windowWidth="29040" windowHeight="15840" xr2:uid="{00000000-000D-0000-FFFF-FFFF00000000}"/>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K012" sheetId="9" r:id="rId9"/>
    <sheet name="50 K029" sheetId="10" r:id="rId10"/>
  </sheets>
  <definedNames>
    <definedName name="_xlnm.Print_Area" localSheetId="1">'50 E001'!$B$2:$U$53</definedName>
    <definedName name="_xlnm.Print_Area" localSheetId="2">'50 E003'!$B$2:$U$47</definedName>
    <definedName name="_xlnm.Print_Area" localSheetId="3">'50 E004'!$B$2:$U$37</definedName>
    <definedName name="_xlnm.Print_Area" localSheetId="4">'50 E006'!$B$2:$U$41</definedName>
    <definedName name="_xlnm.Print_Area" localSheetId="5">'50 E007'!$B$2:$U$37</definedName>
    <definedName name="_xlnm.Print_Area" localSheetId="6">'50 E011'!$B$2:$U$59</definedName>
    <definedName name="_xlnm.Print_Area" localSheetId="7">'50 E012'!$B$2:$U$71</definedName>
    <definedName name="_xlnm.Print_Area" localSheetId="8">'50 K012'!$B$2:$U$31</definedName>
    <definedName name="_xlnm.Print_Area" localSheetId="9">'50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K012'!$1:$4</definedName>
    <definedName name="_xlnm.Print_Titles" localSheetId="9">'50 K029'!$1:$4</definedName>
    <definedName name="_xlnm.Print_Titles" localSheetId="0">Portada!$1:$4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4" i="10" l="1"/>
  <c r="S24" i="10"/>
  <c r="R24" i="10"/>
  <c r="T23" i="10"/>
  <c r="S23" i="10"/>
  <c r="R23" i="10"/>
  <c r="U19" i="10"/>
  <c r="U18" i="10"/>
  <c r="U17" i="10"/>
  <c r="U16" i="10"/>
  <c r="U15" i="10"/>
  <c r="U14" i="10"/>
  <c r="U13" i="10"/>
  <c r="U12" i="10"/>
  <c r="U11" i="10"/>
  <c r="T20" i="9"/>
  <c r="S20" i="9"/>
  <c r="R20" i="9"/>
  <c r="T19" i="9"/>
  <c r="U19" i="9" s="1"/>
  <c r="S19" i="9"/>
  <c r="R19" i="9"/>
  <c r="U15" i="9"/>
  <c r="U14" i="9"/>
  <c r="U13" i="9"/>
  <c r="U12" i="9"/>
  <c r="U11" i="9"/>
  <c r="T40" i="8"/>
  <c r="S40" i="8"/>
  <c r="U40" i="8" s="1"/>
  <c r="R40" i="8"/>
  <c r="T39" i="8"/>
  <c r="S39" i="8"/>
  <c r="R39" i="8"/>
  <c r="U35" i="8"/>
  <c r="U34" i="8"/>
  <c r="U33" i="8"/>
  <c r="U32" i="8"/>
  <c r="U31" i="8"/>
  <c r="U30" i="8"/>
  <c r="U29" i="8"/>
  <c r="U28" i="8"/>
  <c r="U27" i="8"/>
  <c r="U26" i="8"/>
  <c r="U25" i="8"/>
  <c r="U24" i="8"/>
  <c r="U23" i="8"/>
  <c r="U22" i="8"/>
  <c r="U21" i="8"/>
  <c r="U20" i="8"/>
  <c r="U19" i="8"/>
  <c r="U18" i="8"/>
  <c r="U17" i="8"/>
  <c r="U16" i="8"/>
  <c r="U15" i="8"/>
  <c r="U14" i="8"/>
  <c r="U13" i="8"/>
  <c r="U12" i="8"/>
  <c r="U11" i="8"/>
  <c r="T34" i="7"/>
  <c r="S34" i="7"/>
  <c r="R34" i="7"/>
  <c r="T33" i="7"/>
  <c r="S33" i="7"/>
  <c r="R33" i="7"/>
  <c r="U29" i="7"/>
  <c r="U28" i="7"/>
  <c r="U27" i="7"/>
  <c r="U26" i="7"/>
  <c r="U25" i="7"/>
  <c r="U24" i="7"/>
  <c r="U23" i="7"/>
  <c r="U22" i="7"/>
  <c r="U21" i="7"/>
  <c r="U20" i="7"/>
  <c r="U19" i="7"/>
  <c r="U18" i="7"/>
  <c r="U17" i="7"/>
  <c r="U16" i="7"/>
  <c r="U15" i="7"/>
  <c r="U14" i="7"/>
  <c r="U13" i="7"/>
  <c r="U12" i="7"/>
  <c r="U11" i="7"/>
  <c r="T23" i="6"/>
  <c r="S23" i="6"/>
  <c r="U23" i="6" s="1"/>
  <c r="R23" i="6"/>
  <c r="T22" i="6"/>
  <c r="U22" i="6" s="1"/>
  <c r="S22" i="6"/>
  <c r="R22" i="6"/>
  <c r="U18" i="6"/>
  <c r="U17" i="6"/>
  <c r="U16" i="6"/>
  <c r="U15" i="6"/>
  <c r="U14" i="6"/>
  <c r="U13" i="6"/>
  <c r="U12" i="6"/>
  <c r="U11" i="6"/>
  <c r="T25" i="5"/>
  <c r="S25" i="5"/>
  <c r="R25" i="5"/>
  <c r="T24" i="5"/>
  <c r="S24" i="5"/>
  <c r="R24" i="5"/>
  <c r="U20" i="5"/>
  <c r="U19" i="5"/>
  <c r="U18" i="5"/>
  <c r="U17" i="5"/>
  <c r="U16" i="5"/>
  <c r="U15" i="5"/>
  <c r="U14" i="5"/>
  <c r="U13" i="5"/>
  <c r="U12" i="5"/>
  <c r="U11" i="5"/>
  <c r="T23" i="4"/>
  <c r="S23" i="4"/>
  <c r="R23" i="4"/>
  <c r="T22" i="4"/>
  <c r="S22" i="4"/>
  <c r="R22" i="4"/>
  <c r="U18" i="4"/>
  <c r="U17" i="4"/>
  <c r="U16" i="4"/>
  <c r="U15" i="4"/>
  <c r="U14" i="4"/>
  <c r="U13" i="4"/>
  <c r="U12" i="4"/>
  <c r="U11" i="4"/>
  <c r="T28" i="3"/>
  <c r="U28" i="3" s="1"/>
  <c r="S28" i="3"/>
  <c r="R28" i="3"/>
  <c r="T27" i="3"/>
  <c r="S27" i="3"/>
  <c r="R27" i="3"/>
  <c r="U23" i="3"/>
  <c r="U22" i="3"/>
  <c r="U21" i="3"/>
  <c r="U20" i="3"/>
  <c r="U19" i="3"/>
  <c r="U18" i="3"/>
  <c r="U17" i="3"/>
  <c r="U16" i="3"/>
  <c r="U15" i="3"/>
  <c r="U14" i="3"/>
  <c r="U13" i="3"/>
  <c r="U12" i="3"/>
  <c r="U11" i="3"/>
  <c r="T31" i="2"/>
  <c r="U31" i="2" s="1"/>
  <c r="S31" i="2"/>
  <c r="R31" i="2"/>
  <c r="T30" i="2"/>
  <c r="S30" i="2"/>
  <c r="U30" i="2" s="1"/>
  <c r="R30" i="2"/>
  <c r="U26" i="2"/>
  <c r="U25" i="2"/>
  <c r="U24" i="2"/>
  <c r="U23" i="2"/>
  <c r="U22" i="2"/>
  <c r="U21" i="2"/>
  <c r="U20" i="2"/>
  <c r="U19" i="2"/>
  <c r="U18" i="2"/>
  <c r="U17" i="2"/>
  <c r="U16" i="2"/>
  <c r="U15" i="2"/>
  <c r="U14" i="2"/>
  <c r="U13" i="2"/>
  <c r="U12" i="2"/>
  <c r="U11" i="2"/>
  <c r="U27" i="3" l="1"/>
  <c r="U34" i="7"/>
  <c r="U22" i="4"/>
  <c r="U23" i="4"/>
  <c r="U39" i="8"/>
  <c r="U24" i="5"/>
  <c r="U20" i="9"/>
  <c r="U23" i="10"/>
  <c r="U25" i="5"/>
  <c r="U33" i="7"/>
  <c r="U24" i="10"/>
</calcChain>
</file>

<file path=xl/sharedStrings.xml><?xml version="1.0" encoding="utf-8"?>
<sst xmlns="http://schemas.openxmlformats.org/spreadsheetml/2006/main" count="1296" uniqueCount="533">
  <si>
    <t xml:space="preserve">    Tercer Trimestre 2023</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</si>
  <si>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</si>
  <si>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</si>
  <si>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K-012 Proyectos de infraestructura social de asistencia y seguridad social
K-029 Programas de adquisiciones
</t>
  </si>
  <si>
    <t xml:space="preserve">      Tercer Trimestre 2023</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</si>
  <si>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</si>
  <si>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</si>
  <si>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</si>
  <si>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</si>
  <si>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</si>
  <si>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</si>
  <si>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</si>
  <si>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</si>
  <si>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</si>
  <si>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</si>
  <si>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</si>
  <si>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</si>
  <si>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</si>
  <si>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</si>
  <si>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</si>
  <si>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</si>
  <si>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</si>
  <si>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</si>
  <si>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</si>
  <si>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</si>
  <si>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</si>
  <si>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</si>
  <si>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</si>
  <si>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</si>
  <si>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</si>
  <si>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</si>
  <si>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</si>
  <si>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</si>
  <si>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</si>
  <si>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</si>
  <si>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</si>
  <si>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</si>
  <si>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</si>
  <si>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</si>
  <si>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</si>
  <si>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</si>
  <si>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</si>
  <si>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t>Tasa</t>
  </si>
  <si>
    <t>Estratégico-Eficacia-Anual</t>
  </si>
  <si>
    <t>N/A</t>
  </si>
  <si>
    <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</si>
  <si>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</si>
  <si>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</si>
  <si>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</si>
  <si>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</si>
  <si>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r>
      <t>Esperanza de Vida al Nacer</t>
    </r>
    <r>
      <rPr>
        <i/>
        <sz val="10"/>
        <color indexed="30"/>
        <rFont val="Soberana Sans"/>
      </rPr>
      <t xml:space="preserve">
</t>
    </r>
  </si>
  <si>
    <t>(Total de Años Vividos al nacer de la población derechohabiente del IMSS del año t-1) / (Número de supervivientes supuestos al nacer de la población derechohabiente del IMSS del año t-1)</t>
  </si>
  <si>
    <t>Años</t>
  </si>
  <si>
    <t>Propósito</t>
  </si>
  <si>
    <t>En la población derechohabiente del IMSS se reducen la morbilidad y mortalidad por enfermedades prevenibles y los embarazos de alto riesgo.</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</si>
  <si>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</si>
  <si>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</si>
  <si>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Porcentaje</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</si>
  <si>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</si>
  <si>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</si>
  <si>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</si>
  <si>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</si>
  <si>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</si>
  <si>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t>Componente</t>
  </si>
  <si>
    <t>A Acciones preventivas proporcionadas</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</si>
  <si>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</si>
  <si>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</si>
  <si>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Estratégico-Eficacia-Semestral</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</si>
  <si>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</si>
  <si>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</si>
  <si>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</si>
  <si>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</si>
  <si>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</si>
  <si>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</si>
  <si>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</si>
  <si>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</si>
  <si>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t>B Acciones de planificación familiar otorgadas</t>
  </si>
  <si>
    <r>
      <t>Logro de Aceptantes de primera vez de Métodos Anticonceptivos,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</si>
  <si>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</si>
  <si>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Actividad</t>
  </si>
  <si>
    <t>A 1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</si>
  <si>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</si>
  <si>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</si>
  <si>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Gestión-Eficacia-Trimestral</t>
  </si>
  <si>
    <t>A 2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</si>
  <si>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</si>
  <si>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</si>
  <si>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B 3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</si>
  <si>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</si>
  <si>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</si>
  <si>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</si>
  <si>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</si>
  <si>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</si>
  <si>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</si>
  <si>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</si>
  <si>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</si>
  <si>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</si>
  <si>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</si>
  <si>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</si>
  <si>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</si>
  <si>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</si>
  <si>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Tasa de mortalidad por tuberculosis pulmonar
</t>
    </r>
    <r>
      <rPr>
        <sz val="10"/>
        <rFont val="Soberana Sans"/>
        <family val="2"/>
      </rPr>
      <t>Sin Información,Sin Justificación</t>
    </r>
  </si>
  <si>
    <r>
      <t xml:space="preserve">Tasa de mortalidad por cáncer de mama
</t>
    </r>
    <r>
      <rPr>
        <sz val="10"/>
        <rFont val="Soberana Sans"/>
        <family val="2"/>
      </rPr>
      <t>Sin Información,Sin Justificación</t>
    </r>
  </si>
  <si>
    <r>
      <t xml:space="preserve">Tasa de mortalidad por cáncer cérvico uterino
</t>
    </r>
    <r>
      <rPr>
        <sz val="10"/>
        <rFont val="Soberana Sans"/>
        <family val="2"/>
      </rPr>
      <t>Sin Información,Sin Justificación</t>
    </r>
  </si>
  <si>
    <r>
      <t xml:space="preserve">Esperanza de Vida al Nacer
</t>
    </r>
    <r>
      <rPr>
        <sz val="10"/>
        <rFont val="Soberana Sans"/>
        <family val="2"/>
      </rPr>
      <t>Sin Información,Sin Justificación</t>
    </r>
  </si>
  <si>
    <r>
      <t xml:space="preserve">Prevalencia de obesidad en niños de 5 a 9 años de edad
</t>
    </r>
    <r>
      <rPr>
        <sz val="10"/>
        <rFont val="Soberana Sans"/>
        <family val="2"/>
      </rPr>
      <t>Sin Información,Sin Justificación</t>
    </r>
  </si>
  <si>
    <r>
      <t xml:space="preserve">Cobertura de atención integral PREVENIMSS
</t>
    </r>
    <r>
      <rPr>
        <sz val="10"/>
        <rFont val="Soberana Sans"/>
        <family val="2"/>
      </rPr>
      <t>Sin Información,Sin Justificación</t>
    </r>
  </si>
  <si>
    <r>
      <t xml:space="preserve">Proporción de adolescentes embarazadas
</t>
    </r>
    <r>
      <rPr>
        <sz val="10"/>
        <rFont val="Soberana Sans"/>
        <family val="2"/>
      </rPr>
      <t>Sin Información,Sin Justificación</t>
    </r>
  </si>
  <si>
    <r>
      <t xml:space="preserve">Cobertura de detección de hipertensión arterial en población derechohabiente de 20 años y más
</t>
    </r>
    <r>
      <rPr>
        <sz val="10"/>
        <rFont val="Soberana Sans"/>
        <family val="2"/>
      </rPr>
      <t xml:space="preserve"> Causa : Información a enero-abril de 2023. La cobertura alcanzada fue de 31.94%, inferior a la meta establecida para el periodo enero-junio de 2023 (38.50%), con un porcentaje de cumplimiento con relación a esta de 82.96%, por lo que se estima que al cierre de junio se habría cumplido con la meta programada en el periodo medido. Los factores que han influido para obtener estos resultados se relacionan con las acciones incluidas en el Programa Estratégico para la mejora de la Detección de Hipertensión Arterial 2023, destacando la Estrategia de PrevenIMSS en Hospitales para mejorar la accesibilidad del servicio. Efecto: El logro obtenido permitió la identificación de 1,427,884 casos sospechosos de padecer hipertensión arterial, los cuales ameritan seguimiento con el médico familiar para establer un diagnóstico definitivo, que en su caso contribuye en la identificación temprana de la enfermedad. Otros Motivos:Se presentan cifras del periodo enero-abril de 2023, debido a que es el último corte oficial disponible. La diferencia entre la cifra del denominador de la meta junio de 2023 (esperada) contra el logro junio de 2023 (alcanzada), radica en que la población que se utiliza para la meta esperada fue una estimación, ya que se programa en un periodo previo a la definición de poblaciones oficiales que serán consideradas como finales para el ejercicio correspondiente.</t>
    </r>
  </si>
  <si>
    <r>
      <t xml:space="preserve">Cobertura con esquemas completos de vacunación en niños de un año de edad.
</t>
    </r>
    <r>
      <rPr>
        <sz val="10"/>
        <rFont val="Soberana Sans"/>
        <family val="2"/>
      </rPr>
      <t xml:space="preserve"> Causa : Información estimada al mes de junio de 2023. La cobertura con esquemas completos de vacunación en niños de un año de edad fue de 95.3%, cifra superior a la meta establecida para  enero-junio de 2023 de  95.00%. El factor que determino este resultado, es que actualmente se cuenta con los insumos necesarios (vacunas) para el esquema de este grupo de edad.  Efecto: La cobertura en el perido enero-junio del 95.3% de la población objetivo contibuye al control y disminución de enfermedades prevenibles por vacunación. Otros Motivos:</t>
    </r>
  </si>
  <si>
    <r>
      <t xml:space="preserve">Cobertura de detección de cáncer de mama por mastografía en mujeres de 50 a 69 años
</t>
    </r>
    <r>
      <rPr>
        <sz val="10"/>
        <rFont val="Soberana Sans"/>
        <family val="2"/>
      </rPr>
      <t xml:space="preserve"> Causa : Información al enero-abril de 2023.   La cobertura de detección de cáncer de mama por mastografía en mujeres de 50 a 69 años fue de 5.17%, con un porcentaje de cumplimiento con relación a la meta programada de 5.32%  enero-junio de 2023 del 97.18%.  Los factores que han influido para obtener estos resultados se relacionan con las acciones incluidas en el Programa Estratégico para la mejora de la Detección de Cáncer de Mama 2023, destacando la intensificación de jornadas de acciones preventivas y la gestión de presupuesto para subrogación de mastografías de tamizaje. Efecto: El logro alcanzado permitió identificar 10,265 casos sospechosos por alteraciones en la mastografía de tamizaje, en mujeres de 50 a 69 años, contribuyendo al diagnóstico temprano de la enfermedad. Otros Motivos:Se presentan cifras del periodo enero-abril de 2023, debido a que es el último corte oficial disponible.</t>
    </r>
  </si>
  <si>
    <r>
      <t xml:space="preserve">Cobertura de detección de primera vez de diabetes mellitus en población derechohabiente de 20 años y más
</t>
    </r>
    <r>
      <rPr>
        <sz val="10"/>
        <rFont val="Soberana Sans"/>
        <family val="2"/>
      </rPr>
      <t xml:space="preserve"> Causa : Información al enero-abril de 2023. El logro fue de 8.33%, cifra inferior a la meta programada para enero-junio de 2023 de 10.70%, con un porcentaje de cumplimiento con respecto a esta del 77.9%, por lo que se estima que al cierre de junio se había cumplido con la meta programada en el periodo medido. Los factores que han influido para obtener estos resultados se relacionan con las acciones incluidas en el Programa Estratégico 2023 para la mejora de la Detección de Diabetes Mellitus tipo 2, destacando las gestiones para contar con insumos suficientes y oportunos en las Unidades de Medicina Familiar. Efecto: El logro obtenido permitió la identificación al periodo que se informa,  de 194,068 casos sospechosos de padecer diabetes mellitus, los cuales se derivaron con el médico familiar para su diagnóstico definitivo. Otros Motivos:Se presentan cifras del periodo enero-abril de 2023, debido a que es el último corte oficial disponible.</t>
    </r>
  </si>
  <si>
    <r>
      <t xml:space="preserve">Cobertura de detección de cáncer cérvico uterino a través de citología cervical en mujeres de 25 a 64 años
</t>
    </r>
    <r>
      <rPr>
        <sz val="10"/>
        <rFont val="Soberana Sans"/>
        <family val="2"/>
      </rPr>
      <t xml:space="preserve"> Causa : Información a enero-abril de 2023. La cobertura de detección de cáncer cérvico uterino a través de citología cervical en mujeres de 25 a 64 fue de 8.35%, cifra superior a la meta establecida para el periodo enero-junio 2023, 7.50%, con un porcentaje de cumplimiento con relación la meta programada de 111.3%. Los factores que han influido para obtener estos resultados se relacionan con las acciones incluidas en el Programa Estratégico 2023 para la mejora de la Detección de Cáncer Cérvico Uterino, destacando la intensificación de jornadas de acciones preventivas. Efecto: El logro obtenido permitió identificar 3,056 casos con alteraciones en la citología, contribuyendo al diagnóstico temprano de la enfermedad. Otros Motivos:Se presentan cifras del periodo enero-abril de 2023, debido a que es el úlitmo corte oficial disponible.</t>
    </r>
  </si>
  <si>
    <r>
      <t xml:space="preserve">Logro de Aceptantes de primera vez de Métodos Anticonceptivos, en relación con la meta programada en Consulta Externa de Medicina Familiar
</t>
    </r>
    <r>
      <rPr>
        <sz val="10"/>
        <rFont val="Soberana Sans"/>
        <family val="2"/>
      </rPr>
      <t xml:space="preserve"> Causa : Información al mes de enero-abril de 2023. Se obtuvo un logro de 123.30%, por lo cual se obtuvo un porcentaje de cumplimiento con relación a la meta programada de 137.0% el cual superó la meta programada del 90.0%. El factor que influyo para la obtención de este resultado fueron las estrategias implementadas para acudir a  escuelas de nivel medio superior y superior, asi como se incrementaron las jornadas de Salud Reproductiva tanto para derechohabientes y no derechohabientes, con el propósito de recuperar lo no realizado en tiempos de pandemia. Las metas deberán ajustarse para el próximo año, teniendo ya un parámetro antecedente de la población atendida post pandemia. Efecto: Se obtuvo un incremento de 51.4% en el número de aceptantes de métodos anticonceptivos de primera vez en la consulta externa, con respecto al 2022. Otros Motivos:</t>
    </r>
  </si>
  <si>
    <r>
      <t xml:space="preserve">Porcentaje de Atención Preventiva Integrada 
</t>
    </r>
    <r>
      <rPr>
        <sz val="10"/>
        <rFont val="Soberana Sans"/>
        <family val="2"/>
      </rPr>
      <t xml:space="preserve"> Causa : La meta alcanzada fue de 91.21% de acuerdo con la información oficial del periodo enero a julio de 2023, cifra superior a la meta programada para el periodo enero a septiembre de 2023 de 89.05%, con un porcentaje de cumplimiento de 102.43%. Los factores que han influido para obtener estos resultados se relacionan con las acciones incluidas en el Programa Estratégico para la mejora del Chequeo PrevenIMSS 2023, destacando la supervisión y asesoría operativa de los Monitores PrevenIMSS. Efecto: El logro obtenido, permitió beneficiar a 2,137,251 derechohabientes con el paquete completo de acciones preventivas que corresponden de acuerdo a su grupo de edad y sexo. Otros Motivos:Se presentan cifras del periodo a julio de 2023, debido a que es el último corte oficial disponible.</t>
    </r>
  </si>
  <si>
    <r>
      <t xml:space="preserve">Porcentaje de medición de peso y talla en población derechohabiente
</t>
    </r>
    <r>
      <rPr>
        <sz val="10"/>
        <rFont val="Soberana Sans"/>
        <family val="2"/>
      </rPr>
      <t xml:space="preserve"> Causa : Con un logro del 37.49% con respecto a la meta programada para el periodo de enero-septiembre de 2023 del 45.39, se alcanzó un porcentaje de cumplimiento del 82.60%. Los factores que influyeron en el cumplimiento de la meta fue la emisión de un oficio circular 827 de fecha 7 de julio del 2023, dirigido los OOAD, con acciones de mejora para que todos los derechohabientes se pesen y midan para fortalecer esta acción; dentro de las causas que se pretenden mejorar es el incremento de la cobertura en menores de 5 a 9 años y adolescentes. Efecto: Si la informacion del logro esta por debajo de la meta, limitará que no se realice la evaluación del estado nutricional, y se les otorgue recomendaciones relacionadas con hábitos de alimentación, para contener el problema de sobrepeso/obesidad.  Otros Motivos:Información disponible al mes de enero-julio del 2023.</t>
    </r>
  </si>
  <si>
    <r>
      <t xml:space="preserve">Porcentaje de entrevistas de consejería anticonceptiva
</t>
    </r>
    <r>
      <rPr>
        <sz val="10"/>
        <rFont val="Soberana Sans"/>
        <family val="2"/>
      </rPr>
      <t xml:space="preserve"> Causa : Información al mes estimado de enero-septiembre de 2023, con base al mes de julio de 2023. El logro fue de 90.54%, lo que permitió un porcentaje de cumplimiento de 100.6%; con relación a la meta programada al periodo de enero-septiembre del 90.00%. Los principales factores que influyeron en este resultado fue la regularización de la forma de extracción de la información en los Sistemas de Información SIMO Central y SIAIS. Así como el fortalecimiento de las acciones de prevención implementadas al tercer trimestre a través de las jornadas ordinarias y complementarias en todas las Unidades Médicas del IMSS de los Órganos Administrativos de Administración Desconcentrada (OOAD), realizadas en el Instituto. Efecto: El impacto de las acciones de comunicación educativa ha sido positivo, reflejado en la toma de decisiones asertivas de las y los usuarios a través de la consejería de calidad que es otorgado por el personal de trabajo social y enfermería, así como las entrevistas que fortalecen esta consejería. Otros Motivos:</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</si>
  <si>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</si>
  <si>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</si>
  <si>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</si>
  <si>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</si>
  <si>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de riesgos de trabajo</t>
    </r>
    <r>
      <rPr>
        <i/>
        <sz val="10"/>
        <color indexed="30"/>
        <rFont val="Soberana Sans"/>
      </rPr>
      <t xml:space="preserve">
</t>
    </r>
  </si>
  <si>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</si>
  <si>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</si>
  <si>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</si>
  <si>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r>
      <t>Índice de calidad de la atención en los servicios de salud en el trabajo</t>
    </r>
    <r>
      <rPr>
        <i/>
        <sz val="10"/>
        <color indexed="30"/>
        <rFont val="Soberana Sans"/>
      </rPr>
      <t xml:space="preserve">
</t>
    </r>
  </si>
  <si>
    <t>(calidad en los dictámenes de incapacidad permanente y defunción+calidad de los dictámenes de invalidez + satisfacción de empresas usuarias de los servicios de seguridad en el trabajo en el periodo de reporte (t) )/ 3</t>
  </si>
  <si>
    <t>Calidad</t>
  </si>
  <si>
    <t>A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</si>
  <si>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</si>
  <si>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</si>
  <si>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Estratégico-Eficacia-Trimestral</t>
  </si>
  <si>
    <t>B Capacitación a los trabajadores en materia de seguridad y Salud en el Trabajo</t>
  </si>
  <si>
    <r>
      <t>Porcentaje de aprovechamiento de los cursos de capacitación</t>
    </r>
    <r>
      <rPr>
        <i/>
        <sz val="10"/>
        <color indexed="30"/>
        <rFont val="Soberana Sans"/>
      </rPr>
      <t xml:space="preserve">
</t>
    </r>
  </si>
  <si>
    <t>(Calificación inicial / calificación final ) x 100</t>
  </si>
  <si>
    <t>Estratégico-Calidad-Trimestral</t>
  </si>
  <si>
    <t>C Dictamenes de incapacidad permanente o defunción e invalidez autorizados oportunamente</t>
  </si>
  <si>
    <r>
      <t>Porcentaje de dictámenes de incapacidad permanente o defunción e invalidez autorizados oportunamente</t>
    </r>
    <r>
      <rPr>
        <i/>
        <sz val="10"/>
        <color indexed="30"/>
        <rFont val="Soberana Sans"/>
      </rPr>
      <t xml:space="preserve">
</t>
    </r>
  </si>
  <si>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</si>
  <si>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D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</si>
  <si>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</si>
  <si>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</si>
  <si>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A 1 Enfermedades de trabajo dictaminadas</t>
  </si>
  <si>
    <r>
      <t>Cumplimiento de las metas de calificación de enfermedades de trabajo</t>
    </r>
    <r>
      <rPr>
        <i/>
        <sz val="10"/>
        <color indexed="30"/>
        <rFont val="Soberana Sans"/>
      </rPr>
      <t xml:space="preserve">
</t>
    </r>
  </si>
  <si>
    <t>(Número de casos de enfermedades de trabajo calificadas y dictaminadas acumulados al trimestre del reporte (t)/Número de casos de enfermedades de trabajo proyectadas al trimestre del reporte (t)) x 100</t>
  </si>
  <si>
    <t>A 2 Accidentes de trabajo dictaminados</t>
  </si>
  <si>
    <r>
      <t>Cumplimiento de las metas de calificación de accidentes de trabajo</t>
    </r>
    <r>
      <rPr>
        <i/>
        <sz val="10"/>
        <color indexed="30"/>
        <rFont val="Soberana Sans"/>
      </rPr>
      <t xml:space="preserve">
</t>
    </r>
  </si>
  <si>
    <t>(Número de casos de accidentes de trabajo calificados y dictaminados acumulados al trimestre del reporte (t)/Número de casos de accidentes de trabajo proyectados al trimestre del reporte (t)) x 100</t>
  </si>
  <si>
    <t>B 3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</si>
  <si>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</si>
  <si>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</si>
  <si>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C 4 Elaboración y autorización de Dictámenes de Incapacidad Permanente o Defunción e Invalidez a través del Módulo Electrónico de Salud en el Trabajo</t>
  </si>
  <si>
    <r>
      <t xml:space="preserve"> Porcentaje de Dictámenes de incapacidad permanente o defunción e invalidez autorizados a través del Módulo Electrónico de Salud en el Trabajo</t>
    </r>
    <r>
      <rPr>
        <i/>
        <sz val="10"/>
        <color indexed="30"/>
        <rFont val="Soberana Sans"/>
      </rPr>
      <t xml:space="preserve">
</t>
    </r>
  </si>
  <si>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</si>
  <si>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C 5 Incapacidades permanentes o defunciones e invalidez dictaminados</t>
  </si>
  <si>
    <r>
      <t>Cumplimiento de las metas de dictaminación de incapacidades permanente o defunción e invalidez</t>
    </r>
    <r>
      <rPr>
        <i/>
        <sz val="10"/>
        <color indexed="30"/>
        <rFont val="Soberana Sans"/>
      </rPr>
      <t xml:space="preserve">
</t>
    </r>
  </si>
  <si>
    <t>(Número de casos de  dictámenes de incapacidad permanente o defunción e invalidez acumulados al trimestre del reporte (t)/Número de casos de  dictámenes de incapacidad permanente o defunción e invalidez proyectados al trimestre del reporte (t)) x 100</t>
  </si>
  <si>
    <t>D 6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</si>
  <si>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</si>
  <si>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</si>
  <si>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t>D 7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</si>
  <si>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</si>
  <si>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</si>
  <si>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r>
      <t xml:space="preserve">Tasa de mortalidad de riesgos de trabajo
</t>
    </r>
    <r>
      <rPr>
        <sz val="10"/>
        <rFont val="Soberana Sans"/>
        <family val="2"/>
      </rPr>
      <t>Sin Información,Sin Justificación</t>
    </r>
  </si>
  <si>
    <r>
      <t xml:space="preserve">Índice de calidad de la atención en los servicios de salud en el trabajo
</t>
    </r>
    <r>
      <rPr>
        <sz val="10"/>
        <rFont val="Soberana Sans"/>
        <family val="2"/>
      </rPr>
      <t xml:space="preserve"> Causa : Se ha mantenido la evaluación, teniendo como estrategia retro informar sobre los resultados obtenidos para propiciar la mejora en la elaboración de los dictámenes de riesgos de trabajo e invalidez por parte de los médicos de salud en el trabajo y por ende, otorgar una evaluación correcta y justa al trabajador asegurado.  Se desarrolla y diseña una estrategia para validar el Índice de calidad de la atención en los servicios de salud en el trabajo, esta estrategia se realizará con encuestas mediante un Call Center que se contratará para obtener el resultado. La implementación de esta estrategia se ha retrasado.  Se espera tener resultados durante el tercer trimestre. Efecto: El resultado de 30.22 puntos por debajo de la meta establecida por falta de la complementación de la construcción del índice mediante las encuestas, que se espera solventar para el tercer trimestre, no permitió una adecuada identificación de las áreas de oportunidad a mejorar para incrementar la calidad de la atención durante el segundo trimestre de 2023 Otros Motivos:</t>
    </r>
  </si>
  <si>
    <r>
      <t xml:space="preserve">Porcentaje de Calificación de los probables riesgos de trabajo
</t>
    </r>
    <r>
      <rPr>
        <sz val="10"/>
        <rFont val="Soberana Sans"/>
        <family val="2"/>
      </rPr>
      <t xml:space="preserve"> Causa : Los trabajadores que asisten a los servicios de Salud en el Trabajo solicitando la calificación de un riesgo de trabajo son atendidos, ya que la mayor parte de los servicios se encuentran atendiendo de forma normal. Efecto: Cumplimiento de la meta establecida de calificación de los probables riesgos de trabajo durante el tercer trimestre de 2023. Otros Motivos:</t>
    </r>
  </si>
  <si>
    <r>
      <t xml:space="preserve">Porcentaje de aprovechamiento de los cursos de capacitación
</t>
    </r>
    <r>
      <rPr>
        <sz val="10"/>
        <rFont val="Soberana Sans"/>
        <family val="2"/>
      </rPr>
      <t xml:space="preserve"> Causa : El avance reportado de 98.6%, permitió cumplir respecto al valor de referencia, lo que implica un avance aceptable. Los factores que contribuyeron para lograr este avance al tercer trimestre del 2023, fue la ejecución de las actividades siguientes: 1. Se crearon metas específicas para el personal asignado a los Centros Regionales de Seguridad en el Trabajo, Capacitación y Productividad (CRESTCAP), con la finalidad de fomentar la mejora continua de todos los procesos de capacitación; 2. Elaboración de guías para el diseño de curso de capacitación presenciales y virtuales; 3. Homologación del temario de los cursos de capacitación; 4. Asignación de diseño de los cursos de capacitación a los 13 CRESTCAP; 5. Certificación del personal del CRESTCAP para el diseño de cursos presenciales y virtuales. 6. Cada mes se envía el tablero de control para que visualicen el avance en metas e indicadores y se implementen las estrategias necesarias para dar cumplimiento; 7. Se desarrollan sesiones técnicas bimestrales a fin de retroalimentar y resolver dudas operativas. Efecto: Las actividades realizadas contribuyeron al logro obtenido, permitiendo transmitir de manera eficaz y eficiente los conocimientos, habilidades y competencias a aproximadamente 99 de cada 100 participantes de los cursos de capacitación que el IMSS otorgó en materia de Seguridad y Salud en el Trabajo al tercer trimestre del 2023. El aprovechamiento de los participantes en los cursos capacitación, contribuye en que dichos participantes puedan influir en las personas involucradas en la implementación de las medidas correctivas y preventivas, así como en incrementar la cultura para la prevención de accidentes y enfermedades de trabajo en los centros laborales. Otros Motivos:</t>
    </r>
  </si>
  <si>
    <r>
      <t xml:space="preserve">Porcentaje de dictámenes de incapacidad permanente o defunción e invalidez autorizados oportunamente
</t>
    </r>
    <r>
      <rPr>
        <sz val="10"/>
        <rFont val="Soberana Sans"/>
        <family val="2"/>
      </rPr>
      <t xml:space="preserve"> Causa : Los médicos de los servicios de salud en el trabajo otorgan en forma oportuna la dictaminación de una incapacidad permanente o defunción o invalidez, solo retrasándose en aquellos servicios donde hay falta de personal.  La oportunidad en la dictaminación del estado de invalidez, continúa presentando retraso en el periodo del reporte derivado de las adecuaciones periódicas que se aplican al sistema de salud en el trabajo (SIST), que ocasiona enlentecimiento a la demanda requerida en los servicios de Salud en el Trabajo a nivel nacional impactando directamente en el incremento de los 15 días establecidos por procedimiento para llevar a cabo la elaboración- aprobación y autorización correspondiente. Efecto: El resultado de 2.37 puntos por debajo de la meta no permitió cumplir con la proyección esperada de autorización oportuna de dictámenes de incapacidades permanentes o defunción e invalidez, limitando la obtención de las prestaciones económicas y en especie que les corresponden a los trabajadores por falta de personal durante el tercer trimestre de 2023. Otros Motivos:</t>
    </r>
  </si>
  <si>
    <r>
      <t xml:space="preserve">Porcentaje de variación de la tasa de accidentes de trabajo en empresas intervenidas con programas preventivos de Seguridad en el Trabajo
</t>
    </r>
    <r>
      <rPr>
        <sz val="10"/>
        <rFont val="Soberana Sans"/>
        <family val="2"/>
      </rPr>
      <t xml:space="preserve"> Causa : El avance reportado de 31.9%, permitió cumplir con el valor de referencia, lo que implica un avance aceptable. Los factores que contribuyeron para lograr este avance al tercer trimestre del 2023, fue la ejecución de las actividades siguientes: 1. Se crearon metas específicas para los Coordinadores Auxiliares de Seguridad en el Trabajo y Coordinadores Zonales de Seguridad en el Trabajo, con la finalidad de fomentar la mejora continua de todos los procesos; 2. Se desarrolló Guía para la elaboración de Estudios y Programas de Seguridad y Salud en el Trabajo, la cual incluye actividades previas y durante la visita de los centros laborales, actividades para el desarrollo del Estudio y Programa de Seguridad y Salud en el Trabajo, así como actividades para el seguimiento a la implementación de las medidas de prevención; 3. Se revisó la inoportunidad de entrega de estudios y programas preventivos de seguridad en el trabajo en empresas afiliadas y centros IMSS, así como la falta de seguimientos a los programas preventivos entregados a las empresas, en la Reunión Nacional, en la cual se solicitó la intervención de los CDST y CAST para agilizar el proceso; 4. Se envió oficio a los 35 OOAD para solicitar mayor intervención a los CDST, CAST y CZST en esta actividad, a fin de estar en posibilidad de estar en cumplimiento de metas y e indicadores; 5. Cada mes se está enviando un tablero de control para visualizar el avance en metas e indicadores y se implementen las estrategias necesarias para dar cumplimiento; 6. Se desarrollan sesiones técnicas bimestrales a fin de retroalimentar y resolver dudas operativas. Estas actividades integradas a los seguimientos que desarrollan los Especialistas en Seguridad en el Trabajo contribuyeron a que las empresas afiliadas implementaran las medidas de prevención. Efecto: Las actividades realizadas contribuyeron al logro obtenido, permitiendo influir en las personas involucradas para la implementación de las medidas correctivas y preventivas que permitieron prevenir 31.9% de accidentes de trabajo al segundo trimestre del 2023. Otros Motivos:</t>
    </r>
  </si>
  <si>
    <r>
      <t xml:space="preserve">Cumplimiento de las metas de calificación de enfermedades de trabajo
</t>
    </r>
    <r>
      <rPr>
        <sz val="10"/>
        <rFont val="Soberana Sans"/>
        <family val="2"/>
      </rPr>
      <t xml:space="preserve"> Causa : Los trabajadores no han acudido a solicitar la dictaminación de enfermedades de trabajo como se esperaba, por lo que no se ha detectado el número de enfermedades proyectadas. Efecto: El resultado obtenido de 32.2 puntos por debajo de la meta no permitió cumplir con la cobertura esperada de calificación de enfermedades de trabajo, limitando la obtención de las prestaciones económicas y en especie que les corresponden a los trabajadores durante el tercer trimestre de 2023. Otros Motivos:</t>
    </r>
  </si>
  <si>
    <r>
      <t xml:space="preserve">Cumplimiento de las metas de calificación de accidentes de trabajo
</t>
    </r>
    <r>
      <rPr>
        <sz val="10"/>
        <rFont val="Soberana Sans"/>
        <family val="2"/>
      </rPr>
      <t xml:space="preserve"> Causa : Los médicos de los servicios de salud en el trabajo otorgan en forma oportuna la dictaminación de un riesgo de trabajo o incapacidad permanente, solo retrasándose en aquellos servicios donde hay falta de personal. Efecto: Cumplimiento de la meta establecida de calificación de accidentes de trabajo durante el tercer trimestre de 2023. Otros Motivos:</t>
    </r>
  </si>
  <si>
    <r>
      <t xml:space="preserve">Porcentaje de cumplimiento en la capacitación de trabajadores en seguridad y salud en el trabajo
</t>
    </r>
    <r>
      <rPr>
        <sz val="10"/>
        <rFont val="Soberana Sans"/>
        <family val="2"/>
      </rPr>
      <t xml:space="preserve"> Causa : El avance reportado de 91.9%, permitió el cumplimiento al valor de referencia, lo que implica un avance aceptable. Los factores que contribuyeron para lograr este avance al tercer trimestre del 2023, fue la ejecución de las actividades siguientes: 1. Se crearon metas específicas para el personal asignado a los Centros Regionales de Seguridad en el Trabajo, Capacitación y Productividad (CRESTCAP), con la finalidad de fomentar la mejora continua de todos los procesos de capacitación; 2. Elaboración de guías para el diseño de curso de capacitación presenciales y virtuales; 3. Homologación del temario de los cursos de capacitación; 4. Asignación de diseño de los cursos de capacitación a los 13 CRESTCAP; 5. Certificación del personal del CRESTCAP para el diseño de cursos presenciales y virtuales. 6. Cada mes se envía el tablero de control para que visualicen el avance en metas e indicadores y se implementen las estrategias necesarias para dar cumplimiento; 7. Se desarrollan sesiones técnicas bimestrales a fin de retroalimentar y resolver dudas operativas. Efecto: Las actividades realizadas contribuyeron al logro obtenido, permitiendo cumplir con la meta programada de trabajadores capacitados, a los cuales se logró transmitir de manera eficaz y eficiente los conocimientos, habilidades y competencias a aproximadamente 99 de cada 100 participantes de los cursos de capacitación que el IMSS otorgó en materia de Seguridad y Salud en el Trabajo, al segundo trimestre del 2023. Esta actividad contribuye en que los participantes puedan influir en las personas involucradas en la implementación de las medidas correctivas y preventivas, así como en incrementar la cultura para la prevención de accidentes y enfermedades de trabajo en los centros laborales. Otros Motivos:</t>
    </r>
  </si>
  <si>
    <r>
      <t xml:space="preserve"> Porcentaje de Dictámenes de incapacidad permanente o defunción e invalidez autorizados a través del Módulo Electrónico de Salud en el Trabajo
</t>
    </r>
    <r>
      <rPr>
        <sz val="10"/>
        <rFont val="Soberana Sans"/>
        <family val="2"/>
      </rPr>
      <t xml:space="preserve"> Causa : Se mantiene el uso de los sistemas institucionales, las Coordinaciones Delegacionales de Salud en el Trabajo implementan estrategias oportunas para facilitar el cumplimiento del indicador, utilizando la Mesa de Servicio de manera eficaz para resolver los casos que presentaron alguna problemática. Todo lo anterior en beneficio del otorgamiento oportuno del dictamen al trabajador. Efecto: Cumplimiento de la meta de autorización de dictámenes de incapacidades permanente o defunción e invalidez mediante la utilización efectiva del Módulo Electrónico de Salud en el Trabajo durante el tercer trimestre de 2023. Otros Motivos:</t>
    </r>
  </si>
  <si>
    <r>
      <t xml:space="preserve">Cumplimiento de las metas de dictaminación de incapacidades permanente o defunción e invalidez
</t>
    </r>
    <r>
      <rPr>
        <sz val="10"/>
        <rFont val="Soberana Sans"/>
        <family val="2"/>
      </rPr>
      <t xml:space="preserve"> Causa : Tras la aplicación de estrategias de recuperación de servicios de atención médica, se va retomando la normalización de estudios de gabinete y consulta de especialistas, lo que redunda en que el número de trabajadores que tienen pendiente la elaboración de un dictamen disminuya. Efecto: Cumplimiento de la meta de dictaminación de incapacidades permanente o defunción e invalidez durante el tercer trimestre de 2023. Otros Motivos:</t>
    </r>
  </si>
  <si>
    <r>
      <t xml:space="preserve">Porcentaje de seguimientos realizados en empresas con programas preventivos de seguridad en el trabajo.
</t>
    </r>
    <r>
      <rPr>
        <sz val="10"/>
        <rFont val="Soberana Sans"/>
        <family val="2"/>
      </rPr>
      <t xml:space="preserve"> Causa : El avance reportado de 67.38 %, permitió el cumplimiento respecto al valor de referencia, lo que implica un avance aceptable, considerando que se presentaron dificultades en el primer trimestre del año, para acceder a las empresas programadas a intervenir con Estudios y Programas de Seguridad y Salud en el Trabajo, así como para realizar los seguimientos para verificar la implementación de las medidas preventivas o correctivas, sin embargo, se avanzó significativamente. Los factores que contribuyeron para lograr este avance al segundo trimestre del 2023, fue la ejecución de las actividades siguientes: 1. Se dio seguimiento al avance en las metas de reciente creación con la finalidad de fomentar la mejora continua de todos los procesos; 2. Se desarrolló Guía para la elaboración de Estudios y Programas de Seguridad y Salud en el Trabajo, la cual incluye actividades previas y durante la visita de los centros laborales, actividades para el desarrollo del Estudio y Programa de Seguridad y Salud en el Trabajo, así como actividades para el seguimiento a la implementación de las medidas de prevención; 3. Se revisó la inoportunidad de entrega de estudios y programas preventivos de seguridad en el trabajo en empresas afiliadas y centros IMSS, así como la falta de seguimientos a los programas preventivos entregados a las empresas, en la Reunión Nacional, en la cual se solicitó la intervención de los CDST y CAST para agilizar el proceso; 4. Se envió oficio a los 35 OOAD para solicitar mayor intervención a los CDST, CAST y CZST en esta actividad, a fin de estar en posibilidad de estar en cumplimiento de metas y e indicadores; 5. Cada mes se está enviando un tablero de control para visualizar el avance en metas e indicadores y se implementen las estrategias necesarias para dar cumplimiento; 6. Se desarrollan sesiones técnicas bimestrales a fin de retroalimentar y resolver dudas operativas. Esto contribuyó a que las empresas afiliadas permitan el acceso para ser intervenidas. Efecto: Las actividades realizadas contribuyeron al logro obtenido, permitiendo realizar la verificación y seguimiento a la implementación de las medidas correctivas y preventivas a través de las visitas de seguimiento que permitieron prevenir 31.9% de accidentes de trabajo al tercer trimestre del 2023. de la misma forma las actividades implementadas permitieron cumplir con el valor de referencia establecido para el indicador, lo cual coadyuva a mejorar los entornos laborales y mejorar la cultura de prevención en materia de Seguridad y Salud en el Trabajo. Otros Motivos:</t>
    </r>
  </si>
  <si>
    <r>
      <t xml:space="preserve">Porcentaje de cumplimiento en la elaboración de estudios y programas preventivos de seguridad en el trabajo
</t>
    </r>
    <r>
      <rPr>
        <sz val="10"/>
        <rFont val="Soberana Sans"/>
        <family val="2"/>
      </rPr>
      <t xml:space="preserve"> Causa : El avance reportado permitió un 72.4% de cumplimiento contra el 80% del valor de referencia, lo que implica un avance aceptable, considerando que se presentaron dificultades en el 1er trimestre del año, para acceder a las empresas programadas a intervenir con Estudios y Programas de Seguridad y Salud en el Trabajo, sin embargo, se avanzó significativamente respecto al periodo de medición anterior de 18% a 68 % en correspondencia con los valores de referencia; también se avanzó de manera considerable el indicador, pasando de 5.44% a 50.23% a junio y a 72.4 a septiembre. Los factores que contribuyeron para lograr este avance al 3er trimestre del 2023, fue la ejecución de las actividades siguientes: 1. Se dio seguimiento al avance en las metas de reciente creación con la finalidad de fomentar la mejora continua de todos los procesos; 2. Se desarrolló Guía para la elaboración de Estudios y Programas de Seguridad y Salud en el Trabajo, la cual incluye actividades previas y durante la visita de los centros laborales, actividades para el desarrollo del Estudio y Programa de Seguridad y Salud en el Trabajo, así como actividades para el seguimiento a la implementación de las medidas de prevención; 3. Se revisó la inoportunidad de entrega de estudios y programas preventivos de seguridad en el trabajo en empresas afiliadas y centros IMSS, así como la falta de seguimientos a los programas preventivos entregados a las empresas, en la Reunión Nacional, en la cual se solicitó la intervención de los CDST y CAST para agilizar el proceso; 4. Se envió oficio a los 35 OOAD para solicitar mayor intervención a los CDST, CAST y CZST en esta actividad, a fin de estar en posibilidad de dar cumplimiento a metas e indicadores; 5. Cada mes se está enviando un tablero de control para visualizar el avance en metas e indicadores y se implementen las estrategias necesarias para dar cumplimiento; 6. Se desarrollan sesiones técnicas bimestrales a fin de retroalimentar y resolver dudas operativas. Efecto: Las actividades realizadas contribuyeron al logro obtenido, permitiendo incrementar el porcentaje de cumplimiento en la elaboración de Estudios y Programas de Seguridad y Salud en el Trabajo a 72.4 % al tercer trimestre del 2023. Este incremento nos permite avanzar de manera significativa a contrarrestar la demora en el desarrollo de Estudios y Programas de Seguridad y Salud en el Trabajo programados al periodo de reporte, además de contribuir en la programación de actividades para la prevención de accidentes y enfermedades en las empresas afiliadas.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</si>
  <si>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</si>
  <si>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</si>
  <si>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</si>
  <si>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</si>
  <si>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</si>
  <si>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</si>
  <si>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</si>
  <si>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la consolidación de la Investigación en Salud que favorece el estado de salud de los Derechohabientes vigentes del IMSS.</t>
  </si>
  <si>
    <r>
      <t>Porcentaje de 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</si>
  <si>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en el periodo t) / (Total de Investigadores del Instituto Mexicano del Seguro Social en el periodo t)] x 100     </t>
  </si>
  <si>
    <r>
      <t>Porcentaje de Artículos Científicas generados por el IMSS que son publicados en revistas científicas referentes a nivel internacional, con el mayor factor de impacto al ubicarse en cuartiles 1 y 2.</t>
    </r>
    <r>
      <rPr>
        <i/>
        <sz val="10"/>
        <color indexed="30"/>
        <rFont val="Soberana Sans"/>
      </rPr>
      <t xml:space="preserve">
</t>
    </r>
  </si>
  <si>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</si>
  <si>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Los Derechohabientes vigentes del IMSS favorecen su estado de salud con la contribución de los productos científicos de calidad generados por la Investigación en Salud desarrollada en el Instituto.</t>
  </si>
  <si>
    <r>
      <t>Porcentaje de Protocolos de Investigación Científica y Desarrollo Tecnológico relacionados a los Principales Problemas de Salud de los Derechohabientes del IMSS.</t>
    </r>
    <r>
      <rPr>
        <i/>
        <sz val="10"/>
        <color indexed="30"/>
        <rFont val="Soberana Sans"/>
      </rPr>
      <t xml:space="preserve">
</t>
    </r>
  </si>
  <si>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</si>
  <si>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r>
      <t>Porcentaje de Artículos Científicos publicados en revistas científicas con Factor de Impacto</t>
    </r>
    <r>
      <rPr>
        <i/>
        <sz val="10"/>
        <color indexed="30"/>
        <rFont val="Soberana Sans"/>
      </rPr>
      <t xml:space="preserve">
</t>
    </r>
  </si>
  <si>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</si>
  <si>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A Protocolos de Investigación Científica y Desarrollo Tecnológico Aprobados.</t>
  </si>
  <si>
    <r>
      <t>Tasa de variación de Protocolos de Investigación Científica y Desarrollo Tecnológico aprobados en el IMSS.</t>
    </r>
    <r>
      <rPr>
        <i/>
        <sz val="10"/>
        <color indexed="30"/>
        <rFont val="Soberana Sans"/>
      </rPr>
      <t xml:space="preserve">
</t>
    </r>
  </si>
  <si>
    <t>[[(Número de Protocolos de Investigación Científica y Desarrollo Tecnológico Aprobados en el IMSS  durante el periodo t) / (Número de Protocolos de Investigación Científica y Desarrollo Tecnológico Aprobados en el IMSS  durante el periodo t-k)] - (1)] x 100</t>
  </si>
  <si>
    <t>Tasa de variación</t>
  </si>
  <si>
    <t>B Recursos humanos con Posgrado (Maestría - Doctorado) graduados.</t>
  </si>
  <si>
    <r>
      <t>Tasa de Variación de Personal Institucional Graduado de cursos de maestría y doctorado</t>
    </r>
    <r>
      <rPr>
        <i/>
        <sz val="10"/>
        <color indexed="30"/>
        <rFont val="Soberana Sans"/>
      </rPr>
      <t xml:space="preserve">
</t>
    </r>
  </si>
  <si>
    <t>([(Número de Personal IMSS que obtienen el grado de maestría y doctorado en el periodo t) / (Número de Personal IMSS que obtienen el grado de maestría y doctorado de maestría y doctorado en el periodo t-k)] - (1)) x 100</t>
  </si>
  <si>
    <t>A 1 Evaluación de Protocolos de Investigación Científica y Desarrollo Tecnológico</t>
  </si>
  <si>
    <r>
      <t xml:space="preserve">Porcentaje de Comités Locales de Investigación en Salud activos que evalúan Protocolos de Investigación Científica y Desarrollo Tecnológico. </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</si>
  <si>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</si>
  <si>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t>B 2 Gestión de apoyos económicos para cursar maestrías y doctorados.</t>
  </si>
  <si>
    <r>
      <t>Tasa de variación del número de apoyos económicos complementarios  otorgados a alumnos inscritos y vigentes en Programas Académicos de Maestría o Doctorado enlistados en el Programa Nacional de Posgrados de Calidad.</t>
    </r>
    <r>
      <rPr>
        <i/>
        <sz val="10"/>
        <color indexed="30"/>
        <rFont val="Soberana Sans"/>
      </rPr>
      <t xml:space="preserve">
</t>
    </r>
  </si>
  <si>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</si>
  <si>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Gestión-Eficacia-Semestral</t>
  </si>
  <si>
    <r>
      <t xml:space="preserve">Porcentaje de Investigadores que pertenecen al Sistema Nacional de Investigadores
</t>
    </r>
    <r>
      <rPr>
        <sz val="10"/>
        <rFont val="Soberana Sans"/>
        <family val="2"/>
      </rPr>
      <t>Sin Información,Sin Justificación</t>
    </r>
  </si>
  <si>
    <r>
      <t xml:space="preserve">Porcentaje de Artículos Científicas generados por el IMSS que son publicados en revistas científicas referentes a nivel internacional, con el mayor factor de impacto al ubicarse en cuartiles 1 y 2.
</t>
    </r>
    <r>
      <rPr>
        <sz val="10"/>
        <rFont val="Soberana Sans"/>
        <family val="2"/>
      </rPr>
      <t xml:space="preserve"> Causa : La causa fue debido a que el Instituto continua favoreciendo que su personal de salud  desarrolle actividades de investigación en salud de relevancia y con los más altos estándares de calidad internacional; por lo que,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El Instituto implementa la valuación de la calidad de los conocimientos científicos generados, mediante la identificación de la Revistas por su ubicación en los Cuartiles Q1 y Q2 incluidos en el Journal Citation Reports, por lo que, el IMSS ha sido pionero entre las Instituciones de Salud Mexicanas al instrumentar éste innovador sistema de evaluación. Más aún, resalta el hecho de que paulatinamente, el resto de Instituciones de Salud Mexicanas que realizan actividades de Investigación Científica y Desarrollo Tecnológico han ido adoptando este sistema de evaluación; al que ya se ha habituado el Personal del Instituto que realiza actividades de Investigación Científica y Desarrollo Tecnológico. Efecto: 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logrando el cumplimiento de 123.9 % de la meta propuesta (51.10) para el periodo de reporte; de ello, se destacan dos hechos: *En cuanto al numerador,  en el número absoluto de artículos científicos publicados en Revistas con factor de impacto incluidas en los Cuartiles 1 y 2 ha registrado variaciones de +53.8% (+143), +44% (+125)  y +41% (+119), en comparación a lo reportado en los  periodos enero - septiembre  en los ejercicios  2020, 2021 y 2022, respectivamente. *En cuanto al denominador,  en el número absoluto de artículos científicos publicados en Revistas con factor de impacto ha registrado  variaciones de +21.4%(+114), +6.1% (+17)  y +32.3% (+158), en comparación a lo reportado en los  periodos enero - septiembre  en los ejercicio  2020, 2021 y 2022, respectivamente. El IMSS continúa generando publicaciones de vanguardia internacional, influyentes a nivel internacional para la áreas de conocimiento médico - científico, que coadyuvan en la actualización y mejora de los Procesos de Atención Médica Internacional, mismas  que  contribuyen  en la mejora de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Se descata la asignación a Fundación IMSS A.C. para ejecutar el núevo mecanismo para la administración de recursos institucionales en materia de investigación científica y desarrollo tecnológico, autorizado en la sesión ordinaria del H. Consejo Técnico del IMSS, mediante el Acuerdo ACDO.SA2HCT.230222/60.P.DMP emitido el 23 de febrero de 2022 y ratificado mediante el Acuerdo SCAP2.HCT.280223/37.P.DPM emitido por el H. Consejo Técnico en la sesión celebrada el día 28 de febrero de 2023; lo que ha permitido la reactivación de la Investigación en Salud desarrollada en el IMSS, posterior a la extinción del Fideicomiso de Investigación en Salud como consecuencia del DECRETO publicado,  el 6 de noviembre de 2020, en el Diario Oficial de la Federación,  por el que se reforman y derogan diversas disposiciones de la Ley de Ciencia y Tecnología.</t>
    </r>
  </si>
  <si>
    <r>
      <t xml:space="preserve">Porcentaje de Protocolos de Investigación Científica y Desarrollo Tecnológico relacionados a los Principales Problemas de Salud de los Derechohabientes del IMSS.
</t>
    </r>
    <r>
      <rPr>
        <sz val="10"/>
        <rFont val="Soberana Sans"/>
        <family val="2"/>
      </rPr>
      <t xml:space="preserve"> Causa : El indicador se ubicó en 82.42%; superando la meta esperada de 71.01%. La causa fue debido a que el Programa Institucional del Instituto Mexicano del Seguro Social 2019-2024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esta acción, el Instituto ajustó, para el ejercicio 2022, los Principales Problemas de Salud a atender integralmente en un modelo preventivo. Así, las patologías quedaron agrupadas en una nueva lista que comprende: 1) Enfermedades cardiovasculares y circulatorias, 2) Diabetes Mellitus, Obesidad y Sobrepeso, 3) Traumatología, ortopedia y padecimientos musculo esqueléticos, 4) Cáncer/Neoplasias malignas, 5) COVID-19, 6) Enfermedades respiratorias crónicas, 7) Salud reproductiva, muerte materna y perinatal, condiciones neonatales y anomalías congénitas, 8) Desórdenes mentales y de comportamiento , 9) Condiciones neurológicas/Evento Vascular Cerebral, 10) Cirugía pediátrica, 11) Trasplantes, 12) Nefrología/Insuficiencia Renal, 13) Sida/VIH, 14) Población Geriátrica y 15) Población con discapacidad. Para el ejercicio 2023, se adiciona un tema: 16) Resistencia Antimicrobiana. El Instituto ha diseñado e implementado estrategias para que los investigadores y personal de salud del instituto desarrollen protocolos de investigación sobre temas prioritarios de salud que afectan a la población derechohabiente.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116.1 % de la meta propuesta (71.01) para el periodo de reporte; en donde, se destacan dos hechos: 1) En cuanto al numerador, en el número absoluto protocolos de investigación científica y desarrollo tecnológico aprobados en el IMSS y que están relacionados a temas prioritarios, se registró variaciones de +76.2% (+1991), +66.4% (+1838) y +38.7% (+1286), en comparación a lo reportado en los periodos enero - septiembre en los ejercicios 2020, 2021 y 2022, respectivamente. 2) En cuanto al denominador, en el número absoluto protocolos de investigación científica y desarrollo tecnológico aprobados en el IMSS, se registró variación de +41.3% (+1633), +37.6% (+1527) y +27.6% (+1210), en comparación a lo reportado en los periodos enero - septiembre en los ejercicios 2020, 2021 y 2022, respectivamente.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t>
    </r>
  </si>
  <si>
    <r>
      <t xml:space="preserve">Porcentaje de Artículos Científicos publicados en revistas científicas con Factor de Impacto
</t>
    </r>
    <r>
      <rPr>
        <sz val="10"/>
        <rFont val="Soberana Sans"/>
        <family val="2"/>
      </rPr>
      <t xml:space="preserve"> Causa : El indicador se ubicó en 51.93%, logrando el cumplimiento del 94.1% de la meta esperada. La causa fue debido a un aumento en su numerador (mayor número de artículos científicos generados por el personal del IMSS), toda vez que, que el Instituto continúa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Este tipo de contribuciones al conocimiento científico, coadyuvan en la actualización de los Procesos de Atención Médica que contribuyen a mejorar la calidad de los Servicios de Prestaciones Médicas que el Instituto oferta a sus Derechohabientes. Siendo así, el personal del IMSS se encuentra motivado para competir internacionalmente con la publicación de sus resultados de investigación en las Revistas Internacionales de vanguardia. Efecto: El efecto fue la aceptación de los resultados de investigación científica generados por Personal Institucional para ser publicados por las Revistas con factor de impacto; logrando el cumplimiento del 94.1% de la meta propuesta (55.02) para el periodo de reporte; se destacan dos hechos: 1) En cuanto al numerador, en el número absoluto artículos científicos publicados en Revistas con factor de impacto se han registrado variaciones de +21.4%(+114), +6.1% (+17) y +32.3% (+158), en comparación a lo reportado en los periodos enero - septiembre en los ejercicios 2020, 2021 y 2022, respectivamente. *En cuanto al denominador, en la generación de artículos científicos generados por Personal Institucional se ha registrado variaciones de +42.4% (+371), +28.9% (+279) y +42.6% (+372), en comparación a lo reportado en los periodos enero - septiembre en los ejercicios 2020, 2021 y 2022, respectivamente. Se destaca que las aportaciones científicas de vanguardia internacional se consolidan como un coadyuvante en la actualización y mejora de los Procesos de Atención Médica Internacional, mismas que contribuyen para mejorar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con su aceptación por las Revistas Médico Científicas arbitradas. Se destaca la asignación a Fundación IMSS A.C. para ejecutar el nuevo mecanismo para la administración de recursos institucionales en materia de investigación científica y desarrollo tecnológico, autorizado en la sesión ordinaria del H. Consejo Técnico del IMSS, mediante el Acuerdo ACDO.SA2HCT.230222/60.P.DMP emitido el 23 de febrero de 2022 y ratificado mediante el Acuerdo SCAP2.HCT.280223/37.P.DPM emitido por el H. Consejo Técnico en la sesión celebrada el día 28 de febrero de 2023; lo que ha permitido la reactivación de la Investigación en Salud desarrollada en el IMSS, posterior a la extinción del Fideicomiso de Investigación en Salud como consecuencia del DECRETO publicado, el 6 de noviembre de 2020, en el Diario Oficial de la Federación, por el que se reforman y derogan diversas disposiciones de la Ley de Ciencia y Tecnología.</t>
    </r>
  </si>
  <si>
    <r>
      <t xml:space="preserve">Tasa de variación de Protocolos de Investigación Científica y Desarrollo Tecnológico aprobados en el IMSS.
</t>
    </r>
    <r>
      <rPr>
        <sz val="10"/>
        <rFont val="Soberana Sans"/>
        <family val="2"/>
      </rPr>
      <t xml:space="preserve"> Causa : El indicador se ubicó en 17.65%. La causa fue debido a que el Programa Institucional del Instituto Mexicano del Seguro Social 2019-2024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esta acción, el Instituto ajustó para el ejercicio 2022, los Grupos vulnerables y Principales Problemas de Salud a atender integralmente en un modelo preventivo. El Instituto ha diseñado e implementado estrategias para que los investigadores y personal de salud del instituto desarrollen protocolos de investigación sobre temas prioritarios de salud que afectan a la población derechohabiente. Efecto: El efecto fue el cumplimiento del 116.4% de la meta propuesta (1.09) para este periodo de reporte en lo que respecta a la tasa de cambio en Protocolos de Investigación Científica y Desarrollo Tecnológico aprobados por Comités Locales de Investigación en Salud, al documentarse un avance en la tasa de cambio de 17.65. En cuanto al denominador, se destaca que el número absoluto de protocolos de investigación científica y desarrollo tecnológico aprobados en el IMSS registró la siguiente variación: +41.3% (+1633), +37.6% (+1527) y +27.6% (+1210), en comparación a lo reportado en los periodos enero - septiembre en los ejercicios 2020, 2021 y 2022, respectivamente.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t>
    </r>
  </si>
  <si>
    <r>
      <t xml:space="preserve">Tasa de Variación de Personal Institucional Graduado de cursos de maestría y doctorado
</t>
    </r>
    <r>
      <rPr>
        <sz val="10"/>
        <rFont val="Soberana Sans"/>
        <family val="2"/>
      </rPr>
      <t>Sin Información,Sin Justificación</t>
    </r>
  </si>
  <si>
    <r>
      <t xml:space="preserve">Porcentaje de Comités Locales de Investigación en Salud activos que evalúan Protocolos de Investigación Científica y Desarrollo Tecnológico. 
</t>
    </r>
    <r>
      <rPr>
        <sz val="10"/>
        <rFont val="Soberana Sans"/>
        <family val="2"/>
      </rPr>
      <t xml:space="preserve"> Causa : El indicador se ubicó en 97.96%, cubriendo el 108% de la meta esperada (90.72).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Se destaca la optimización del Proceso de Evaluación de Protocolos de Investigación en Salud que ha resultado en la cancelación de un par de CLIS con un bajo número de Protocolos Evaluados y Dictaminados, con ello, el denominador del presente indicador presenta una disminución en dos unidades. Por otra parte, se ha eficientado el proceso de registro de CLIS ante la Comisión Federal para la Protección contra Riesgos Sanitarios (COFEPRIS), derivado del Convenio firmado entre el IMSS y COFEPRIS que ha permitido, en el ejercicio 2022, la instalación e instrumentación de dos ventanillas de ingreso de trámites del Centro Integral de Servicios y brindar orientación y asistencia técnica al IMSS sobre registros y trámites sanitarios, mismas que se encuentran ubicadas en las Oficinas Centrales del IMSS; este hecho ha fortalecido el mantenimiento y activación de los CLIS, con lo que el número de CLIS activos se ha incrementado (numerador). Efecto: El efecto ha sido el cumplimiento de la meta propuesta para el periodo de reporte, mediante la integración de Comités de Investigación en Salud en apego a los lineamientos establecidos por la Comisión Federal para la Protección contra Riesgos Sanitarios (COFEPRIS). El indicador se ubicó en 97.96%, cubriendo el 108% de la meta esperada (90.72); en donde, se destacan dos hechos: 1) En el numerador, en el número absoluto Comités Locales de Investigación en Salud activos, se han registrado variaciones de 9.1% (+8), 10.4% (+9) y +2.1% (+2), en comparación a lo reportado en los periodos enero - septiembre en los ejercicios 2020, 2021 y 2022, respectivamente. 2) En el denominador, en el número absoluto Comités Locales de Investigación en Salud vigentes registrados ante COFEPRIS, se han registrado variaciones de -1% (-1), 0% (0) y +1% (+1), en comparación a lo reportado en los periodos enero - septiembre en los ejercicios 2020, 2021 y 2022, respectivamente. Otros Motivos:Por tal razón, debe considerarse que el proceso de integración de los Comités Locales de Investigación en Salud debe apegarse a las disposiciones de la Ley General de Salud y su Reglamento en materia de Investigación en Salud, que implica la intervención de factores externos a la Institución (COFEPRIS) que pueden condicionar fluctuaciones en los resultados de acuerdo con su aceptación.</t>
    </r>
  </si>
  <si>
    <r>
      <t xml:space="preserve">Tasa de variación del número de apoyos económicos complementarios  otorgados a alumnos inscritos y vigentes en Programas Académicos de Maestría o Doctorado enlistados en el Programa Nacional de Posgrados de Calidad.
</t>
    </r>
    <r>
      <rPr>
        <sz val="10"/>
        <rFont val="Soberana Sans"/>
        <family val="2"/>
      </rPr>
      <t xml:space="preserve"> Causa : El indicador se ubicó en 18.64, representando el cumplimiento de 116.7% de la meta propuesta (1.69). La causa fue debido a que el Instituto tiene la facultad que la Ley del Seguro Social otorga en la Fracción XXIV del Artículo 251 para la formación de personal en materia de Investigación Científica y Desarrollo Tecnológico. El IMSS ha dado continuidad a las Convocatorias para que el Personal Institucional obtenga becas para cursar Maestrías o Doctorados en materia de Investigación en Salud, que se han recuperado en cuanto a participación del Personal IMSS, una vez que ha cesado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mediante las que se procedió a suspender las capacitaciones presenciales para el personal institucional activo, a efecto de fortalecer el Capital Humano disponible en Unidades de Atención Médica para la atención de la epidemia por COVID-19. En el ejercicio 2023, se encuentra totalmente reactivada la participación del Personal IMSS en la Convocatorias para obtener Becas a efecto de cursar Maestrías o Doctorados en Ciencias. Efecto: El efecto fue el cumplimiento de 116.7% de la meta propuesta (1.69) para el periodo de reporte, esto se refleja en los apoyos económicos complementarios otorgados a alumnos inscritos y vigentes en Programas Académicos de Maestría o Doctorado enlistados en el Programa Nacional de Posgrados de Calidad. Estos apoyos económicos otorgados durante el primer semestre de 2023 representan un incremento del +18.6% (+11) respecto al ejercicio previo. Otros Motivos:La emergencia sanitaria por COVID-19 requirió de la implementación durante los ejercicios 2020 y 2021 del: -Plan de Preparación y Respuesta Institucional ante la Epidemia por COVID-19 -Acuerdo establecido entre el Instituto y el Sindicato Nacional de Trabajadores del Seguro Social para implementar medidas para enfrentar la situación sanitaria derivada del COVID-19. Con lo que, durante los dos años previos al presente reporte, el personal inscrito en Maestrías y Doctorados interrumpió su formación para fortalecer el Capital Humano Institucional disponible para la atención de la Pandemia por COVID-19. En el ejercicio 2023, se encuentra totalmente reactivada la participación del Personal IMSS en la Convocatorias para obtener Becas a efecto de cursar Maestrías o Doctorados en Ciencias.</t>
    </r>
  </si>
  <si>
    <t>E006</t>
  </si>
  <si>
    <t>Recaudación de ingresos obrero patronales</t>
  </si>
  <si>
    <t>3 - Generación de Recursos para la Salud</t>
  </si>
  <si>
    <t>5 - Servicios de incorporación y recaudación</t>
  </si>
  <si>
    <t>Contribuir a garantizar el derecho a la seguridad social.</t>
  </si>
  <si>
    <r>
      <t>Porcentaje de cobertura a la seguridad social del IMSS</t>
    </r>
    <r>
      <rPr>
        <i/>
        <sz val="10"/>
        <color indexed="30"/>
        <rFont val="Soberana Sans"/>
      </rPr>
      <t xml:space="preserve">
</t>
    </r>
  </si>
  <si>
    <t>((Población derechohabiente adscrita a unidad de medicina familiar promedio en el año t) / (Población a mitad de año para la República Mexicana en el año t)) x 100</t>
  </si>
  <si>
    <t>Los asegurados del IMSS cuentan con sus derechos a la seguridad social reconocidos íntegramente.</t>
  </si>
  <si>
    <r>
      <t>Tasa de variación real en la recaudación por ingresos obrero-patronales.</t>
    </r>
    <r>
      <rPr>
        <i/>
        <sz val="10"/>
        <color indexed="30"/>
        <rFont val="Soberana Sans"/>
      </rPr>
      <t xml:space="preserve">
</t>
    </r>
  </si>
  <si>
    <t>((Importe acumulado de los ingresos obrero-patronales al semestre t en pesos de 2012) / (Importe acumulado de los ingresos obrero-patronales al semestre t de 2012)-1) X 100</t>
  </si>
  <si>
    <r>
      <t>Tasa de variación en el número de asegurados</t>
    </r>
    <r>
      <rPr>
        <i/>
        <sz val="10"/>
        <color indexed="30"/>
        <rFont val="Soberana Sans"/>
      </rPr>
      <t xml:space="preserve">
</t>
    </r>
  </si>
  <si>
    <t>((Número de asegurados promedio al semestre t) / (Número de asegurados promedio al semestre t de 2012)-1) x 100</t>
  </si>
  <si>
    <t>A Cobranza y Fiscalización de cuotas obrero-patronales optimizadas.</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</si>
  <si>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</si>
  <si>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</si>
  <si>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</si>
  <si>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r>
      <t>Porcentaje de avance en la meta de recaudación secundaria</t>
    </r>
    <r>
      <rPr>
        <i/>
        <sz val="10"/>
        <color indexed="30"/>
        <rFont val="Soberana Sans"/>
      </rPr>
      <t xml:space="preserve">
</t>
    </r>
  </si>
  <si>
    <t>(Ingresos por cobranza y fiscalización al semestre t / Meta de ingresos por cobranza y fiscalización al semestre t) X 100</t>
  </si>
  <si>
    <t>B Incorporación de asegurados optimizada.</t>
  </si>
  <si>
    <r>
      <t>Tasa de variación en el salario base asociado a puestos de trabajo</t>
    </r>
    <r>
      <rPr>
        <i/>
        <sz val="10"/>
        <color indexed="30"/>
        <rFont val="Soberana Sans"/>
      </rPr>
      <t xml:space="preserve">
</t>
    </r>
  </si>
  <si>
    <t>((Salario base de cotización asociado a puestos de trabajo en promedio al semestre t) / (Salario base de cotización asociado a puestos de trabajo en promedio al semestre t de 2012)-1) x 100</t>
  </si>
  <si>
    <r>
      <t>Tasa de variación en el número de puestos de trabajo registrados por los patrones en el IMSS.</t>
    </r>
    <r>
      <rPr>
        <i/>
        <sz val="10"/>
        <color indexed="30"/>
        <rFont val="Soberana Sans"/>
      </rPr>
      <t xml:space="preserve">
</t>
    </r>
  </si>
  <si>
    <t>((Número de puestos de trabajo registrados por los patrones en el IMSS promedio al semestre t) / (Número de puestos de trabajo registrados por los patrones en el IMSS promedio al semestre t de 2012)-1) x 100</t>
  </si>
  <si>
    <t>A 1 Compartida 2: Fortalecimiento del modelo integral de fiscalización.</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</si>
  <si>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</si>
  <si>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</si>
  <si>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r>
      <t>Porcentaje de eficacia en los actos de fiscalización</t>
    </r>
    <r>
      <rPr>
        <i/>
        <sz val="10"/>
        <color indexed="30"/>
        <rFont val="Soberana Sans"/>
      </rPr>
      <t xml:space="preserve">
</t>
    </r>
  </si>
  <si>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</si>
  <si>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t>B 2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</si>
  <si>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</si>
  <si>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</si>
  <si>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r>
      <t xml:space="preserve">Porcentaje de cobertura a la seguridad social del IMSS
</t>
    </r>
    <r>
      <rPr>
        <sz val="10"/>
        <rFont val="Soberana Sans"/>
        <family val="2"/>
      </rPr>
      <t>Sin Información,Sin Justificación</t>
    </r>
  </si>
  <si>
    <r>
      <t xml:space="preserve">Tasa de variación real en la recaudación por ingresos obrero-patronales.
</t>
    </r>
    <r>
      <rPr>
        <sz val="10"/>
        <rFont val="Soberana Sans"/>
        <family val="2"/>
      </rPr>
      <t xml:space="preserve"> Causa : Con información al mes de junio de 2023, la tasa de variación real en la recaudación por ingresos obrero-patronales, respecto al mismo periodo de 2012, fue de 58.30%. Con ello, se cumplió la meta aprobada.  El incremento de los ingresos fue resultado directo de: la evolución favorable del empleo y el salario registrados en el IMSS; los programas de la ampliación de la base; las mejoras en los actos de fiscalización y cobranza; la notificación consolidada de créditos, así como de los controles indirectos de obligaciones a través de la Opinión de Cumplimiento y el Reporte Personalizado de Cotización. Efecto: Mayores ingresos para garantizar la cobertura de la seguridad social.  La recaudación observada al cierre del mes de junio de 251.8 miles de millones de pesos, representa un incremento real de 6.6% anual. Otros Motivos:Se reporta información del periodo enero-junio.</t>
    </r>
  </si>
  <si>
    <r>
      <t xml:space="preserve">Tasa de variación en el número de asegurados
</t>
    </r>
    <r>
      <rPr>
        <sz val="10"/>
        <rFont val="Soberana Sans"/>
        <family val="2"/>
      </rPr>
      <t xml:space="preserve"> Causa : Con información al mes de junio de 2023, la tasa de variación en el número de asegurados, respecto al mismo periodo de 2012, fue de 38.59%. Con ello, se cumplió la meta prevista en 102.92%.  Efecto: Ampliación de base de asegurados.  En el periodo enero-junio de 2023, el IMSS proporcionó seguridad social a 30.2 millones de personas en diversas modalidades de aseguramiento, cifra 3.2% mayor a la observada en el mismo periodo de 2022.   Otros Motivos:Se reporta información preliminar del periodo enero-junio. Por otro lado, el denominador de la meta alcanzada y de la meta esperada es el mismo 21,765,913 asegurados (cifra de asegurados registrados en el periodo enero-junio de 2012). No hay diferencia, por lo que corresponde al numerador, el cambio (30,165,531 vs 29,927,612: 237,919 asegurados más) se explica porque durante el periodo enero-junio de 2023 se observó una mayor afiliación de asegurados principalmente derivada de la difusión de los nuevos programas de ampliación de la base: personas trabajadoras del hogar y personas trabajadoras independientes. La meta a diciembre de este indicador semestral, se ajustará en el mes de octubre de 2023. </t>
    </r>
  </si>
  <si>
    <r>
      <t xml:space="preserve">Porcentaje de las cuotas obrero-patronales pagadas oportunamente.
</t>
    </r>
    <r>
      <rPr>
        <sz val="10"/>
        <rFont val="Soberana Sans"/>
        <family val="2"/>
      </rPr>
      <t xml:space="preserve"> Causa : Con información a abril de 2023, el porcentaje de las cuotas obrero-patronales pagadas oportunamente fue de 94.23%. Con ello, se alcanzó la meta prevista.  Efecto: El Instituto implemento medidas que lograron contener el rezago de los pagos y aumentar la recuperación de las cuotas en moratoria.  Esta recaudación favorable en cobranza fue influenciada por la notificación consolidada de créditos, los convenios de pago a plazos sin garantía de interés fiscal, la depuración de la cartera, y por un procedimiento de atención, a través de medios de comunicación especializados para atender dudas y orientar a patrones. Otros Motivos:Se reporta información preliminar del periodo enero-abril. De acuerdo a lo señalado en la ficha técnica esta información se publica dos meses después de su emisión.</t>
    </r>
  </si>
  <si>
    <r>
      <t xml:space="preserve">Porcentaje de avance en la meta de recaudación secundaria
</t>
    </r>
    <r>
      <rPr>
        <sz val="10"/>
        <rFont val="Soberana Sans"/>
        <family val="2"/>
      </rPr>
      <t xml:space="preserve"> Causa : Con información a junio de 2023, el porcentaje de avance en la meta de recaudación secundaria fue de 163.55%. Con ello, se superó la meta prevista. Efecto: El Instituto implemento medidas que lograron aumentar la recuperación de las cuotas en moratoria. La recaudación secundaria se acerca a los 6 mil millones de pesos, 29% mayor a lo alcanzado en el mismo periodod del año anterior.  Esta recaudación tan favorable en cobranza fue influenciada por la notificación consolidada de créditos, los convenios de pago a plazos sin garantía de interés fiscal, la depuración de la cartera y por un procedimiento de atención, a través de medios de comunicación especializados para atender dudas y orientar a patrones. Otros Motivos:Se reporta información del periodo enero-junio.</t>
    </r>
  </si>
  <si>
    <r>
      <t xml:space="preserve">Tasa de variación en el salario base asociado a puestos de trabajo
</t>
    </r>
    <r>
      <rPr>
        <sz val="10"/>
        <rFont val="Soberana Sans"/>
        <family val="2"/>
      </rPr>
      <t xml:space="preserve"> Causa : Con información al mes de junio de 2023, la tasa de variación en el salario base de cotización, respecto al mismo periodo de 2012, fue de 95.16%. Con ello, se cumplió la meta prevista en 108.45%. Efecto: Mejores salarios se traducen en mejores prestaciones de seguridad social. En promedio, durante el periodo enero-mayo, el salario base de cotización aumentó favorablemente en 11.2% anual.  Otros Motivos:Se reporta información preliminar del periodo enero-junio.</t>
    </r>
  </si>
  <si>
    <r>
      <t xml:space="preserve">Tasa de variación en el número de puestos de trabajo registrados por los patrones en el IMSS.
</t>
    </r>
    <r>
      <rPr>
        <sz val="10"/>
        <rFont val="Soberana Sans"/>
        <family val="2"/>
      </rPr>
      <t xml:space="preserve"> Causa : Con información al mes de junio de 2023, la tasa de variación en el número de puestos de trabajo afiliados por los patrones en el IMSS, respecto al mismo periodo de 2012, fue de 38.9%. Con ello, se cumplió la meta prevista en 104.68%.  La creación de empleo en lo que va del año, es de 514,411 puestos. Efecto: En el periodo enero-junio de 2023, los puestos de trabajo afiliados al IMSS ascendieron a 21.8 millones en promedio, cifra 3.7% mayor a la observada en el mismo periodo de 2022.  Otros Motivos:Se reporta información preliminar del periodo enero-junio.</t>
    </r>
  </si>
  <si>
    <r>
      <t xml:space="preserve">Porcentaje de efectividad en actos de fiscalización.
</t>
    </r>
    <r>
      <rPr>
        <sz val="10"/>
        <rFont val="Soberana Sans"/>
        <family val="2"/>
      </rPr>
      <t xml:space="preserve"> Causa : Con información al mes de septiembre de 2023, el porcentaje de efectividad en actos de fiscalización fue de 93.47%. La implementación y consolidación de un modelo integral de atención institucional, constituye la estrategia del IMSS dirigida a fortalecer el cumplimiento voluntario de las obligaciones de seguridad social.  Efecto: Más recaudación con menos actos. Otros Motivos:Se reporta información del periodo enero-septiembre. </t>
    </r>
  </si>
  <si>
    <r>
      <t xml:space="preserve">Porcentaje de eficacia en los actos de fiscalización
</t>
    </r>
    <r>
      <rPr>
        <sz val="10"/>
        <rFont val="Soberana Sans"/>
        <family val="2"/>
      </rPr>
      <t xml:space="preserve"> Causa : Con información al mes de septiembre de 2023, el porcentaje de eficacia de la fiscalización fue de 81.47%. La implementación y consolidación de un modelo integral de atención institucional, constituye la estrategia del IMSS dirigida a fortalecer el cumplimiento voluntario de las obligaciones de seguridad social.  Efecto: Más recaudación con menos actos. Otros Motivos:Se reporta información del periodo enero-septiembre. La información reportada en el numerador y en el denominador es resultado del ponderado.  En suma se realizaron 3,828 actos de fiscalización en el periodo: 2,359 de métodos de fiscalización y 1,469 de métodos ágiles; de los cuales con resultados fueron 3,116: 1,878 de métodos de fiscalización y 1,238 de métodos ágiles.</t>
    </r>
  </si>
  <si>
    <r>
      <t xml:space="preserve">Porcentaje de transacciones de asignación o localización de NSS realizadas en línea (IMSS Digital).
</t>
    </r>
    <r>
      <rPr>
        <sz val="10"/>
        <rFont val="Soberana Sans"/>
        <family val="2"/>
      </rPr>
      <t xml:space="preserve"> Causa : Con información al mes de septiembre de 2023, la proporción de transacciones de asignación o localización de NSS realizadas en línea (IMSS Digital) fue de 90.23%.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Disminuir los tiempos y costos que los patrones y ciudadanos invierten en realizar trámites relacionados con su afiliación. Otros Motivos:Se reporta información del periodo enero-septiembre. </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</si>
  <si>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</si>
  <si>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</si>
  <si>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</si>
  <si>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</si>
  <si>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</si>
  <si>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</si>
  <si>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</si>
  <si>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</si>
  <si>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</si>
  <si>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</si>
  <si>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</si>
  <si>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</si>
  <si>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</si>
  <si>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</si>
  <si>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t>A Servicios de guardería proporcionados a los hijos e hijas de los trabajadores con derecho al servicio de guardería</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</si>
  <si>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</si>
  <si>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</si>
  <si>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</si>
  <si>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</si>
  <si>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atención de la demanda potencial del servicio de guardería</t>
    </r>
    <r>
      <rPr>
        <i/>
        <sz val="10"/>
        <color indexed="30"/>
        <rFont val="Soberana Sans"/>
      </rPr>
      <t xml:space="preserve">
</t>
    </r>
  </si>
  <si>
    <t>(Número de lugares instalados en las guarderías en el periodo/Demanda potencial en el periodo) * 100</t>
  </si>
  <si>
    <t>A 1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</si>
  <si>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</si>
  <si>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</si>
  <si>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A 2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</si>
  <si>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</si>
  <si>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</si>
  <si>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</si>
  <si>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</si>
  <si>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</si>
  <si>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</si>
  <si>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Sin Información,Sin Justificación</t>
    </r>
  </si>
  <si>
    <r>
      <t xml:space="preserve">Tasa de variación de los lugares para el otorgamiento del servicio de guardería
</t>
    </r>
    <r>
      <rPr>
        <sz val="10"/>
        <rFont val="Soberana Sans"/>
        <family val="2"/>
      </rPr>
      <t>Sin Información,Sin Justificación</t>
    </r>
  </si>
  <si>
    <r>
      <t xml:space="preserve">Horas promedio de estadía de los (as) niños (as) en guarderías
</t>
    </r>
    <r>
      <rPr>
        <sz val="10"/>
        <rFont val="Soberana Sans"/>
        <family val="2"/>
      </rPr>
      <t>Sin Información,Sin Justificación</t>
    </r>
  </si>
  <si>
    <r>
      <t xml:space="preserve">Porcentaje de asistencia promedio diario
</t>
    </r>
    <r>
      <rPr>
        <sz val="10"/>
        <rFont val="Soberana Sans"/>
        <family val="2"/>
      </rPr>
      <t xml:space="preserve"> Causa : El indicador alcanzó el 72.59% de avance de la meta programada para el periodo (89.81%), lo que significó el 80.83% de su cumplimiento. Esto es debido a la baja del promedio diario de asistencia, ocasionado por que algunas guarderías han terminado su contrato para prestar el servicio, así como al período vacacional, el número de niños inscritos es menor con respecto al planeado; sin embargo, debido a que el comportamiento depende de factores como que los padres usuarios cuenten con un empleo formal con derecho al servicio, la decisión de que los padres inscriba o no a su hijo, la disponibilidad de lugares en la sala de atención conforme a la edad, la tendencia de retirar a los niños cuando se acercan a la edad preescolar y factores socio-culturales, siendo común que los padres atrasen el ingreso si pueden dejarlo al cuidado de algún familiar. Efecto: El cumplimiento del indicador queda por debajo de la meta; sin embargo, los menores inscritos continúan beneficiándose de los programas educativos y alimenticios favoreciendo su desarrollo integral. Otros Motivos:</t>
    </r>
  </si>
  <si>
    <r>
      <t xml:space="preserve">Porcentaje de atención de la demanda potencial del servicio de guardería
</t>
    </r>
    <r>
      <rPr>
        <sz val="10"/>
        <rFont val="Soberana Sans"/>
        <family val="2"/>
      </rPr>
      <t xml:space="preserve"> Causa : El indicador alcanzó un avance del 12.15%, superior a la programada en 12.11%. Se debe tomar en consideración que la demanda potencial depende de factores externos al servicio de guardería; sin embargo, el comportamiento del indicador no sufrió mayores variaciones conforme a lo planeado para este periodo. Así mismo, el parámetro de los lugares instalados disminuye respecto a lo planeado ocasionado a que algunas guarderías han terminado su contrato para prestar el servicio decidiendo no continuar, ambos factores contribuyeron a superar la meta planeada. Efecto: Al quedar por arriba de la meta programada de la cobertura del servicio programada de acuerdo a las cifras reportadas en el mes, se da cuenta del incremento en la cobertura mediante la expansión del servicio de guardería proyectada para el presente ejercicio. Otros Motivos:</t>
    </r>
  </si>
  <si>
    <r>
      <t xml:space="preserve">Porcentaje de cumplimiento en la calidad del servicio
</t>
    </r>
    <r>
      <rPr>
        <sz val="10"/>
        <rFont val="Soberana Sans"/>
        <family val="2"/>
      </rPr>
      <t xml:space="preserve"> Causa : El porcentaje de cumplimiento en la calidad alcanzó el 95.21%, superando la meta esperada del 93.50%, debido a que se realizaron 1,213 supervisiones de las 1,274 que se tenían programadas, adicional que en las supervisiones realizadas se alcanzó un mejor puntaje incrementado así el indicador. Efecto: Con las actividades regulares en las guarderías se está atendiendo a un mayor número de niños y niñas, contemplándose que en los próximos meses aumente la inscripción. Otros Motivos:</t>
    </r>
  </si>
  <si>
    <r>
      <t xml:space="preserve">Porcentaje de satisfacción de los usuarios del servicio de guardería
</t>
    </r>
    <r>
      <rPr>
        <sz val="10"/>
        <rFont val="Soberana Sans"/>
        <family val="2"/>
      </rPr>
      <t xml:space="preserve"> Causa : El indicador alcanzó el 96.92% de cumplimiento por encima de lo esperado que era de 95.00% de satisfacción de los usuarios. Efecto: La apertura de nuevas unidades mediante proceso de licitación para recuperar los lugares perdidos ha permitido aplicar más encuestas programadas con la finalidad de medir el grado de satisfacción que los usuarios del servicio tienen respecto al servicio de guardería que se les proporciona a sus hijos. Otros Motivos:</t>
    </r>
  </si>
  <si>
    <r>
      <t xml:space="preserve">Porcentaje de ocupación en guarderías
</t>
    </r>
    <r>
      <rPr>
        <sz val="10"/>
        <rFont val="Soberana Sans"/>
        <family val="2"/>
      </rPr>
      <t xml:space="preserve"> Causa : El indicador alcanzó un avance de la meta de 74.98%, por encima de la meta planeada de 71.19% debido a que el comportamiento depende de factores como que los padres usuarios cuenten con un empleo formal con derecho al servicio, la decisión de que los padres inscriba o no a su hijo, la disponibilidad de lugares en la sala de atención conforme a la edad, la tendencia de retirar a los niños cuando se acercan a la edad preescolar y factores socio-culturales, siendo común que los padres atrasen el ingreso si pueden dejarlo al cuidado de algún familiar, el número de lugares es menor con respecto al planeado ocasionado a que algunas guarderías han terminado su contrato para prestar el servicio; sin embargo, ambos factores contribuyeron a supera la meta planeada. Efecto: Al superar el porcentaje de ocupación programado de acuerdo a las cifras reportadas en el mes, da como resultado lugares ocupados, aún así, se espera un incremento en la inscripción de niños, aunado al proceso de optimización de lugares reduciendo las solicitudes pendientes de ingreso de los hijos de las personas trabajadoras. Otros Motivos:</t>
    </r>
  </si>
  <si>
    <t>E011</t>
  </si>
  <si>
    <t>Atención a la Salud</t>
  </si>
  <si>
    <t>Contribuir a incrementar la esperanza de vida en el país</t>
  </si>
  <si>
    <t>AÑOS</t>
  </si>
  <si>
    <t>La población derechohabiente del IMSS adscrita a una unidad de medicina familiar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</si>
  <si>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</si>
  <si>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</si>
  <si>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</si>
  <si>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</si>
  <si>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</si>
  <si>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</si>
  <si>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</si>
  <si>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B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</si>
  <si>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</si>
  <si>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</si>
  <si>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</si>
  <si>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</si>
  <si>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</si>
  <si>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C Control adecuado de pacientes con enfermedades crónico degenerativas</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</si>
  <si>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</si>
  <si>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</si>
  <si>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</si>
  <si>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</si>
  <si>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</si>
  <si>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D Complicaciones obstétricas y perinatales disminuidas</t>
  </si>
  <si>
    <r>
      <t>Porcentaje de mujeres con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</si>
  <si>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</si>
  <si>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r>
      <t>Proporción de recién nacidos con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</si>
  <si>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</si>
  <si>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t>E Programa Integral para prevenir y controlar las Infecciones Asociadas a la Atención de la Salud</t>
  </si>
  <si>
    <r>
      <t xml:space="preserve">Tasa de Infecciones Nosocomiales por 1,000 días estancia en Unidades Médicas Hospitalarias de 20 o más camas censables.    </t>
    </r>
    <r>
      <rPr>
        <i/>
        <sz val="10"/>
        <color indexed="30"/>
        <rFont val="Soberana Sans"/>
      </rPr>
      <t xml:space="preserve">
</t>
    </r>
  </si>
  <si>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</si>
  <si>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A 1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</si>
  <si>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</si>
  <si>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</si>
  <si>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t>B 2 Programación de atención médica y quirúrgica en Unidades Médicas de Alta Especialidad.</t>
  </si>
  <si>
    <r>
      <t>Total de consultas de primera vez otorgadas en Unidades Médicas de Alta Especialidad</t>
    </r>
    <r>
      <rPr>
        <i/>
        <sz val="10"/>
        <color indexed="30"/>
        <rFont val="Soberana Sans"/>
      </rPr>
      <t xml:space="preserve">
</t>
    </r>
  </si>
  <si>
    <t>Promedio de consultas de especialidad por hora/médico en Unidades Médicas de Alta Especialidad en el trimestre t</t>
  </si>
  <si>
    <t>Consulta</t>
  </si>
  <si>
    <r>
      <t>Total de cirugías electivas programadas en Unidades Médicas de Alta Especialidad</t>
    </r>
    <r>
      <rPr>
        <i/>
        <sz val="10"/>
        <color indexed="30"/>
        <rFont val="Soberana Sans"/>
      </rPr>
      <t xml:space="preserve">
</t>
    </r>
  </si>
  <si>
    <t xml:space="preserve">Promedio de cirugía efectiva por sala quirúrgica en Unidades Médicas de Alta Especialidad en el trimestre t  </t>
  </si>
  <si>
    <t>Cirugías</t>
  </si>
  <si>
    <t>C 3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</si>
  <si>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</si>
  <si>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</si>
  <si>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</si>
  <si>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C 4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</si>
  <si>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</si>
  <si>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</si>
  <si>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</si>
  <si>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</si>
  <si>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D 5 Atención adecuada de las pacientes embarazadas</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</si>
  <si>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</si>
  <si>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</si>
  <si>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</si>
  <si>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</si>
  <si>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t>E 6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</si>
  <si>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</si>
  <si>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</si>
  <si>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r>
      <t xml:space="preserve">Tasa de incidencia de enfermedades crónico degenerativas seleccionadas en derechohabientes del IMSS
</t>
    </r>
    <r>
      <rPr>
        <sz val="10"/>
        <rFont val="Soberana Sans"/>
        <family val="2"/>
      </rPr>
      <t>Sin Información,Sin Justificación</t>
    </r>
  </si>
  <si>
    <r>
      <t xml:space="preserve">    Porcentaje de pacientes con estancia prolongada (mayor de12 horas) en el área de observación del servicio de urgencias en unidades de segundo nivel    
</t>
    </r>
    <r>
      <rPr>
        <sz val="10"/>
        <rFont val="Soberana Sans"/>
        <family val="2"/>
      </rPr>
      <t xml:space="preserve"> Causa : De enero a junio de 2023, el avance reportado de 46% propició un porcentaje de cumplimiento de meta de 100%, respecto a la meta a la meta programada de 46%. Sin embargo, se presentó un Número de pacientes egresados del área de observación de los servicios de urgencias de segundo nivel bajo (89,332) respecto a lo programado de 907,428. Por lo anterior, se considera que las causas que lo originan son: una deficiente supervisión, una toma tardía de decisiones, por lo que se da este decremento. Efecto: De acuerdo con lo anterior, con el incremento en el número de pacientes con estancia prolongada en los servicios de urgencias nos produce insatisfacción de los usuarios con una mala imagen institucional, retraso en la atención de los derechohabientes y por ende molestia en los mismos. Otros Motivos:No se forman los suficientes médicos especialistas en urgencias que el instituto necesita. actualmente dicho reporte solo se registra el mes de abril de 2023 en forma oficial, en cuanto la normativa publique los resultados oficiales se realizarán los ajustes (División de Información en Salud) en fuentes institucionales oficiales DIS/IMSS.  </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</si>
  <si>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En los meses de julio y agosto se tuvo un avance  de 87.91% se alcanzó  un porcentaje de cumplimiento de meta de 96.1%, hay  factores que influyen en el resultado ellos son la  saturación en las agendas en las Unidades Médicas de Alta Especialidad (UMAE) por la alta demanda en la consulta de especialidad de primera vez, así como de la consulta subsecuente por  patología de base y tratamientos especializados que requieren los pacientes, mismos que no pueden ser dados de alta, lo que  limita los espacios para otorgar una consulta de primera vez ante la demanda en la atención médica. Efecto: La consulta subsecuente disminuye los espacios para la consulta de primera vez,  sin embargo los pacientes por sus múltiples patologías   no pueden ser dados de alta y solo pueden ser manejados en las UMAE, lo que limita la atención médica para resolución de los padecimientos que se reflejara en una  mayor carga asistencial a corto, mediano y largo plazo en el instituto, se han realizado diferentes estrategias para poder dar consultas de especialidad de primera vez, la Dirección de Prestaciones Médicas, la Coordinación de Unidades Médicas de Alta Especialidad y las UMAE continúan realizando acciones extraordinarias para poder solventar las necesidades actuales de los derechohabientes.   Se concluye la 19a Jornadas Extraordinarias de Continuidad de Servicios de Salud programada, con el objetivo de favorecer la oportunidad y acceso a la atención, posterior a la pandemia por COVID-19. Otros Motivos:Información  de julio y agosto, pendiente información de septiembre  de 2023, información preliminar de la División de Análisis en Salud. </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</si>
  <si>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En los meses de julio y agosto del 2023, se reporta un avance del 92.87% que corresponde a un cumplimiento de meta de 99.86%. Las Unidades Médicas de Alta Especialidad concentran las cirugías más complejas, requieren insumos, médicos especialistas y subespecialistas que no tienen los hospitales de segundo nivel. Se reporta solo los meses de julio y agosto se espera que al contar con la información de septiembre se alcance el 100%. Efecto: El logro obtenido permitió que la resolución quirúrgica oportuna disminuya la morbi-mortalidad en los derechohabientes, el retrasar una cirugía, origina complicaciones prevenibles que se reflejaran en una mayor carga asistencial a corto, mediano y largo plazo en el Instituto. La Dirección de Prestaciones Médicas, la Coordinación de Unidades Médicas de Alta Especialidad y las UMAE continúan realizando acciones para poder solventar las necesidades de los derechohabientes, hasta este momento se concluyó la 19a Jornadas Extraordinarias de Continuidad de Servicios de Salud programada, con el objetivo de favorecer la oportunidad y acceso a la atención, posterior a la pandemia por COVID-19. Otros Motivos:Información preliminar de julio y agosto de 2023, información preliminar de la División de Análisis en Salud.</t>
    </r>
  </si>
  <si>
    <r>
      <t xml:space="preserve">Porcentaje de pacientes con Diabetes mellitus tipo 2 en control adecuado de glucemia en  ayuno (70 -130 mg/dl)         
</t>
    </r>
    <r>
      <rPr>
        <sz val="10"/>
        <rFont val="Soberana Sans"/>
        <family val="2"/>
      </rPr>
      <t xml:space="preserve"> Causa : En el período de enero-septiembre de 2023, el avance reportado de 49.28% de pacientes con control adecuado de Diabetes Mellitus tipo 2 que acudieron a consulta de medicina familiar, reflejó un cumplimiento mayor a la meta programada de 34.92%. Los factores que contribuyeron fueron: las acciones específicas realizadas en este grupo vulnerable para disminuir el riesgo de contagio por COVID en las salas de espera, como el uso de Receta Resurtible en pacientes identificados como clínicamente controlados, para proporcionar su tratamiento farmacológico cada 3 meses, lo que contribuye a mantener el control de su enfermedad.  Efecto: El resultado permitió brindar atención médica, orientación y tratamiento farmacológico para contribuir a mejorar el control de los pacientes con Diabetes Mellitus que asisten de manera subsecuente a las Unidades de Medicina Familiar, a pesar de la pandemia por COVID-19, con la finalidad de disminuir la presencia de complicaciones a corto plazo. Otros Motivos:Información con base al comportamiento de enero-agosto 2023, estimado para septiembre 2023.</t>
    </r>
  </si>
  <si>
    <r>
      <t xml:space="preserve">Porcentaje de pacientes en control adecuado de Hipertensión Arterial Sistémica en Medicina Familiar                  
</t>
    </r>
    <r>
      <rPr>
        <sz val="10"/>
        <rFont val="Soberana Sans"/>
        <family val="2"/>
      </rPr>
      <t xml:space="preserve"> Causa : Durante el período de enero-septiembre de 2023, el avance reportado de 66.52% de pacientes con control adecuado de Hipertensión Arterial que acudieron a consulta de medicina familiar, reflejó un cumplimiento mayor a la meta programada de 60.00%. Los factores que contribuyeron fueron: las acciones específicas realizadas en este grupo vulnerable para disminuir el riesgo de contagio por COVID en las salas de espera, como el uso de Receta Resurtible en pacientes identificados como clínicamente controlados, para proporcionar su tratamiento farmacológico cada 3 meses, lo que en los últimos meses, favoreció para el control de esta enfermedad. Efecto: El resultado obtenido permitió otorgar atención médica y tratamiento farmacológico para contribuir en el control de los pacientes con Hipertensión Arterial que asisten de manera subsecuente a las Unidades de Medicina Familiar, a pesar de la pandemia por COVID-19, asimismo, se optimizaron los recursos en las unidades de primer nivel, mediante la implementación de estrategias como la expedición de Receta Resurtible para pacientes clínicamente controlados, liberando espacios en la consulta externa de Medicina Familiar para atención de otro tipo de padecimientos en los derechohabientes. Otros Motivos:Información con base al comportamiento de enero-agosto 2023, estimado para septiembre 2023.</t>
    </r>
  </si>
  <si>
    <r>
      <t xml:space="preserve">Porcentaje de mujeres con preeclampsia - eclampsia
</t>
    </r>
    <r>
      <rPr>
        <sz val="10"/>
        <rFont val="Soberana Sans"/>
        <family val="2"/>
      </rPr>
      <t xml:space="preserve"> Causa : El avance reportado en el periodo enero - julio del 2023, se encuentra con desempeño favorable, alcanza el 8.26% debido a un reajuste en la construcción del indicador, el trimestre previo se desempeñó en 8.54%, lo cual nos indica una mejora en el diagnóstico y el registro de este, de acuerdo con los criterios que se usan en la ficha del indicador realizado recientemente. Se ha logrado hasta hoy el 117.7 % de avance lo cual es una cifra histórica en el desempeño del indicador. Las mejoras en el desempeño del indicador obedecen a una mejor captura y registro del diagnóstico clínico de preeclampsia, ajustado a los criterios internacionales. Asimismo, se ha dejado como recomendación en las diferentes visitas de asesoría y supervisión en los OOAD, la correcta captura de los registros hospitalarios. Efecto: Los ajustes a los métodos de captura y de al cálculo del indicador, nos permite realizar mejoras en la construcción del indicador, lo cual nos permite medir de una manera más objetiva el desempeño en las unidades médicas. Otros Motivos:Información del período enero-julio 2023, última disponible en la DIS/IMSS. </t>
    </r>
  </si>
  <si>
    <r>
      <t xml:space="preserve">Proporción de recién nacidos con prematurez
</t>
    </r>
    <r>
      <rPr>
        <sz val="10"/>
        <rFont val="Soberana Sans"/>
        <family val="2"/>
      </rPr>
      <t xml:space="preserve"> Causa : En el periodo enero-Julio 2023, se registra un desempeño deficiente del indicador, respecto al del trimestre previo que se contaba con 10.25%, se registra una elevación del 0.32%. Representa un porcentaje de cumplimiento al 88.7%. Por lo anterior, derivado a las siguientes causas:  1. El creciente número de nacimientos prematuros en el último trimestre se atribuye a la elevada cantidad de diagnósticos asociados con dengue hemorrágico en 4 de las OOAD, lo que condiciona una emergencia para indicar la interrupción del embarazo de forma prematuro.  2. El comportamiento del nacimiento prematuro aun cuenta con áreas de oportunidad para desarrollar estrategias preventivas de riesgo materno y disminuir la interrupción del embarazo en etapas prematuras.  3. Actualmente se encuentra en desarrollo el Lineamiento de Tamizaje Prenatal para prevenir las principales causas de Mortalidad Materna y Morbilidad Perinatal.  4. La Estrategia de Tamizaje Prenatal aún no ha sido posible iniciarla debido a dificultades en la compra de equipos de Ultrasonido por parte de la Coordinación Técnica de Infraestructura Medica.  5. Incumplimiento o retraso en los trámites para el ejercicio presupuestario por parte de instancias gubernamentales diferentes a la UR.   Efecto: La detección oportuna de alteraciones materno-fetales nos permitirá prevenir el nacimiento pretérmino de un recién nacido. El comportamiento epidemiológico de las diferentes enfermedades que afectan en territorio nacional conlleva diferentes efectos deletéreos a la salud materna y perinatal. Otros Motivos:Los datos corresponden al periodo enero-julio 2023, última información disponible en la DIS/IMSS.</t>
    </r>
  </si>
  <si>
    <r>
      <t xml:space="preserve">Tasa de Infecciones Nosocomiales por 1,000 días estancia en Unidades Médicas Hospitalarias de 20 o más camas censables.    
</t>
    </r>
    <r>
      <rPr>
        <sz val="10"/>
        <rFont val="Soberana Sans"/>
        <family val="2"/>
      </rPr>
      <t xml:space="preserve"> Causa : El avance reportado de 8.94 en la tasa de infecciones nosocomiales, permitió un porcentaje de cumplimiento de meta %  alcanzada/ajustada de 100.49 para el mes de septiembre 2023, lo que implicó un avance superior a lo ajustado de 8.98. Los factores que contribuyeron al avance reportado fueron la reducción en los días paciente en el sistema a nivel nacional, recuperación de servicios de atención médica por reducción de los casos de la COVID-19 en el País y en las unidades de segundo y tercer nivel de atención y al fortalecimiento de la vigilancia epidemiológica, prevención y control de las infecciones asociadas a la atención de la salud.    Efecto: el logro obtenido reflejó la mejora en la notificación, identificación y registro de las IAAS en la plataforma en línea de IAAS (infecciones asociadas a la atención de la salud) con una tendencia al incremento en la notificación y registro de estas.  Otros Motivos:El avance logrado se debió a la implementación de estrategias de la dirección de prestaciones médicas para la prevención de infecciones asociadas a la atención de la salud y de la resistencia antimicrobiana en las unidades de segundo y tercer nivel de atención. </t>
    </r>
  </si>
  <si>
    <r>
      <t xml:space="preserve">Índice consultas de urgencias por 1000 derechohabientes en unidades de segundo nivel    
</t>
    </r>
    <r>
      <rPr>
        <sz val="10"/>
        <rFont val="Soberana Sans"/>
        <family val="2"/>
      </rPr>
      <t xml:space="preserve"> Causa : El avance reportado en el periodo aún se encuentra por debajo del indicador esperado, considerando la presencia de pacientes aun baja, aunque se observa un incremento en la demanda de atención, pero menor de lo esperado, así como una falta aún menor de envíos de la Unidad de Medicina Familiar en lo particular de las Áreas de Unifilia. Efecto: Al contar con avance aún menor de lo esperado podemos establecer que el recurso humano se encuentra desaprovechado en el área de consulta de primer contacto; sin embargo, se puede reubicar en las áreas de observación, aprovechando al personal médico. Otros Motivos:Mejor capacidad resolutiva en el primer nivel de atención. actualmente dicho reporte solo se registra el mes de julio de 2023 en forma oficial, en cuanto la normativa publique los resultados oficiales se realizaran los ajustes (División de Información en Salud) en fuentes institucionales oficiales DIS/IMSS.</t>
    </r>
  </si>
  <si>
    <r>
      <t xml:space="preserve">Total de consultas de primera vez otorgadas en Unidades Médicas de Alta Especialidad
</t>
    </r>
    <r>
      <rPr>
        <sz val="10"/>
        <rFont val="Soberana Sans"/>
        <family val="2"/>
      </rPr>
      <t xml:space="preserve"> Causa : Durante los meses de enero al mes agosto de 2023, se otorgaron 832,354 consultas de especialidad de primera vez, es decir 38.73 puntos porcentuales mayor a la meta esperada, se espera que con la información faltante del mes de septiembre el logro sea mayor. Esto se debe a los esfuerzos que realizan las Unidades Médicas de Alta Especialidad para que se pueda dar una cita oportuna a los derechohabientes pese a la saturación de las agendas y a las Jornadas Extraordinarias de Continuidad de Servicios de Salud. Efecto: Al otorgar consultas de especialidad de primera vez influye en el diagnóstico, tratamiento oportuno y limitación del daño de los pacientes que requieren de tratamientos especializados que se encuentran en las Unidades Médicas de Alta Especialidad. La Dirección de Prestaciones Médicas, la Coordinación de Unidades Médicas de Alta Especialidad y las UMAE continúan realizando acciones para poder solventar las necesidades actuales de los derechohabientes, se concluye la 19a Jornadas Extraordinarias de Continuidad de Servicios de Salud programada. Otros Motivos:Información preliminar de enero al mes de agosto de 2023, pendiente la del mes de septiembre, información preliminar de la División de Análisis en Salud.</t>
    </r>
  </si>
  <si>
    <r>
      <t xml:space="preserve">Total de cirugías electivas programadas en Unidades Médicas de Alta Especialidad
</t>
    </r>
    <r>
      <rPr>
        <sz val="10"/>
        <rFont val="Soberana Sans"/>
        <family val="2"/>
      </rPr>
      <t xml:space="preserve"> Causa : El avance preliminar reportado de enero a septiembre del 2023, fue de 11.75% puntos porcentuales más a la meta comprometida es decir se realizaron 15,156 procedimientos quirúrgicos más, hasta el momento se han realizado 19 Jornadas  Extraordinarias de Continuidad de Servicios de Salud, con el objetivo de favorecer la oportunidad y acceso a la atención, posterior a la pandemia por COVID-19. Efecto: El logro obtenido permitió que la resolución quirúrgica oportuna disminuya la morbi-mortalidad en los derechohabientes.  La Dirección de Prestaciones Médicas, la Coordinación de Unidades Médicas de Alta Especialidad y las UMAE continúan realizando acciones para poder dar atención con calidad y calidez a los derechohabientes. Otros Motivos:Información preliminar proporcionada por la División de Información en Salud de enero a septiembre de 2023.</t>
    </r>
  </si>
  <si>
    <r>
      <t xml:space="preserve">Porcentaje de surtimiento de recetas médicas
</t>
    </r>
    <r>
      <rPr>
        <sz val="10"/>
        <rFont val="Soberana Sans"/>
        <family val="2"/>
      </rPr>
      <t xml:space="preserve"> Causa : Derivado de la apertura de los servicios médicos en las unidades de primer y segundo nivel de atención, se observa que en el período de enero a septiembre de 2023, la emisión de recetas expedidas en las Unidades médicas se incrementó un 10.24% respecto al mismo período reportado en 2022, lo que representó mayor atención a la población derechohabiente. Efecto: El nivel de atención de recetas médicas en el período de enero a septiembre de 2023 es del 98.20%, lo que representa un incremento del 3.50% respecto al mismo período del 2022, asimismo, se presenta un incremento del 3.20% respecto a la meta establecida para este período. Otros Motivos:No se reportan otros motivos, en virtud del cumplimiento de la meta.</t>
    </r>
  </si>
  <si>
    <r>
      <t xml:space="preserve">Pacientes subsecuentes con diagnóstico de Diabetes Mellitus tipo 2         
</t>
    </r>
    <r>
      <rPr>
        <sz val="10"/>
        <rFont val="Soberana Sans"/>
        <family val="2"/>
      </rPr>
      <t xml:space="preserve"> Causa : En el período de enero-septiembre de 2023, el avance reportado de 8,415,460 pacientes con Diabetes Mellitus tipo 2 que acudieron mensualmente a consulta de medicina familiar, reflejó un resultado menor a la meta programada de 10,238,334 pacientes. Los factores que contribuyeron fueron: la continuidad en la implementación de acciones específicas en este grupo vulnerable para disminuir el riesgo de contagio de COVID en las salas de espera, como la expedición de Receta Resurtible en pacientes clínicamente controlados, para proporcionar su tratamiento farmacológico cada 3 meses, lo que repercutió en la disminución de la asistencia de este grupo de personas, como consecuencia de un mejor control de la enfermedad. Efecto: El resultado obtenido permitió brindar atención médica y tratamiento farmacológico para contribuir en el control de los pacientes con Diabetes Mellitus tipo 2 que asisten de manera subsecuente a las Unidades de Medicina Familiar. Otros Motivos:Información con base al comportamiento de enero-agosto 2023, estimado para septiembre 2023.</t>
    </r>
  </si>
  <si>
    <r>
      <t xml:space="preserve">Pacientes con diagnóstico de Hipertensión Arterial Sistémica que acuden de manera subsecuente a la consulta de Medicina Familiar                 
</t>
    </r>
    <r>
      <rPr>
        <sz val="10"/>
        <rFont val="Soberana Sans"/>
        <family val="2"/>
      </rPr>
      <t xml:space="preserve"> Causa : En el período de enero-septiembre de 2023, el avance reportado de 13,954,496 pacientes con Hipertensión Arterial que acudieron mensualmente a consulta de medicina familiar, reflejó un resultado mayor a la meta programada de 12,474,370 pacientes. Los factores que contribuyeron fueron: la continuidad en la implementación de estrategias para la recuperación de servicios con acciones específicas en este grupo vulnerable, manteniendo la disminución del riesgo de contagio de COVID en las salas de espera, lo que repercutió en los últimos meses en el incremento de la afluencia de pacientes a las unidades. Efecto: El resultado obtenido permitió brindar atención médica y tratamiento farmacológico para contribuir en el control de los pacientes con Hipertensión Arterial que asisten de manera subsecuente a las Unidades de Medicina Familiar.  Otros Motivos:Información con base al comportamiento de enero-agosto 2023, estimado para septiembre 2023.</t>
    </r>
  </si>
  <si>
    <r>
      <t xml:space="preserve">Promedio de atenciones prenatales por embarazada    
</t>
    </r>
    <r>
      <rPr>
        <sz val="10"/>
        <rFont val="Soberana Sans"/>
        <family val="2"/>
      </rPr>
      <t xml:space="preserve"> Causa : Información al mes de enero-julio de 2023. El promedio de atenciones prenatales por embarazada resultó 6.1 resultado superior a la meta establecida para el periodo de enero-septiembre de 2023 que fue de 6.0, lo que representa un 101.67% de cumplimiento. Conforme al Manual Metodológico de Indicadores Médicos 2019-2024 del IMSS, se considera con un desempeño esperado, ya que se traduce que cada embarazada acude a consulta de vigilancia prenatal en promedio de 6 ocasiones a su Unidad de Medicina Familiar. Efecto: Se propicia que la embarazada asista a la vigilancia prenatal en forma periódica, lo cual contribuye a la detección oportuna de signos y síntomas que pudieran complicar el embarazo.  Otros Motivos:El logro de estos indicadores se considera bueno debido a que  las mujeres embarazadas (población vulnerable) acuden a consulta prenatal para evitar el riesgo de complicaciones.</t>
    </r>
  </si>
  <si>
    <r>
      <t xml:space="preserve">Oportunidad de inicio de la vigilancia prenatal    
</t>
    </r>
    <r>
      <rPr>
        <sz val="10"/>
        <rFont val="Soberana Sans"/>
        <family val="2"/>
      </rPr>
      <t xml:space="preserve"> Causa : Información al mes de enero-julio de 2023. La oportunidad de inicio de la vigilancia prenatal durante el primer trimestre de gestación resultó en 51.71%, lo que representa un 97.57% de cumplimiento de esta la cual se determinó en 53.0 a enero-septiembre de 2023. Se considera con un desempeño medio, ya que se interpreta que 5 a 6 de cada 10 embarazadas acuden al inicio de su vigilancia prenatal dentro de las primeras 13 semanas y 6 días de la gestación. Efecto: La finalidad de iniciar tempranamente la atención prenatal es brindarle todas las acciones médico preventivas  para poder culminar la gestación a término, con la madre y el producto saludables.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</si>
  <si>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Eficacia del Proceso del Control de Ambientes Físicos
</t>
    </r>
    <r>
      <rPr>
        <sz val="10"/>
        <rFont val="Soberana Sans"/>
        <family val="2"/>
      </rPr>
      <t xml:space="preserve"> Causa : Se registró un avance de 84.72 en el periodo de JULIO SEPTIEMBRE 2023, por lo que se alcanzó un cumplimiento de 84.72 de la meta establecida, debido en algunos casos a la vacancia de plazas de limpieza, la inoportunidad de suministro de insumos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en OOAD y de UMAE, han realizado la gestión para la cobertura de plazas vacantes, así como la solicitud oportuna de insumos de limpieza, las plazas se cubren en diversos casos con personal temporal, y con apoyo de personal de otras unidades, así como, llevando a cabo la capacitación continua en aspectos de limpieza y desinfección de áreas dirigida al personal de limpieza e higiene. Otros Motivos:Existe un desfase de un mes en el informe mensual del Nivel Integral de Conservación (NIC) debido a lo indicado en el Instructivo de aplicación del Sistema de Evaluación Institucional de los Servicios de Conservación: ¿las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t>
    </r>
  </si>
  <si>
    <t>E012</t>
  </si>
  <si>
    <t>Prestaciones sociales</t>
  </si>
  <si>
    <t>9 - Otros de Seguridad Social y Asistencia Social</t>
  </si>
  <si>
    <t>8 - Prestaciones sociales eficientes</t>
  </si>
  <si>
    <t>Contribuir a garantizar el derecho a prestaciones sociales, deportivas, culturales y económicas que otorga el IMSS.</t>
  </si>
  <si>
    <r>
      <t>Tasa de variación anual de las personas beneficiarias de las prestaciones sociales, deportivas, culturales y económicas que otorga el IMSS.</t>
    </r>
    <r>
      <rPr>
        <i/>
        <sz val="10"/>
        <color indexed="30"/>
        <rFont val="Soberana Sans"/>
      </rPr>
      <t xml:space="preserve">
</t>
    </r>
  </si>
  <si>
    <t>((Número de personas beneficiarias de las prestaciones sociales, deportivas, culturales y económicas que otorga el IMSS en el año t/ Número de personas beneficiarias de las prestaciones sociales, deportivas, culturales y económicas que otorga el IMSS en el año t-1) -1)*100</t>
  </si>
  <si>
    <t>Las personas usuarias acceden a servicios de calidad de prestaciones sociales institucionales del IMSS.</t>
  </si>
  <si>
    <r>
      <t>Promedio de ocupación de los servicios de las prestaciones sociales institucionales.</t>
    </r>
    <r>
      <rPr>
        <i/>
        <sz val="10"/>
        <color indexed="30"/>
        <rFont val="Soberana Sans"/>
      </rPr>
      <t xml:space="preserve">
</t>
    </r>
  </si>
  <si>
    <t>Porcentaje de ocupación en los centros vacacionales + Porcentaje de ocupación en los servicios de velatorios + Porcentaje de ocupación de los cursos capacitación y adiestramiento técnico + Porcentaje de ocupación de los cursos y talleres en materia deportiva + Porcentaje de ocupación de los cursos y talleres en materia cultural y artística + Porcentaje de ocupación de los cursos y talleres de promoción a la salud / 6</t>
  </si>
  <si>
    <t>Promedio</t>
  </si>
  <si>
    <r>
      <t>Tasa de variación anual de satisfacción de los servicios de  prestaciones institucionales.</t>
    </r>
    <r>
      <rPr>
        <i/>
        <sz val="10"/>
        <color indexed="30"/>
        <rFont val="Soberana Sans"/>
      </rPr>
      <t xml:space="preserve">
</t>
    </r>
  </si>
  <si>
    <t>((% de encuestas de satisfacción mayores al 85 en el periodo t) / (% de encuestas de satisfacción mayores al 85 en el periodo t -1)-1) *100</t>
  </si>
  <si>
    <t>Estratégico-Calidad-Anual</t>
  </si>
  <si>
    <t>A C.1. Cursos y talleres de capacitación y adiestramiento técnico para la empleabilidad y el autocuidado de la salud impartidos.</t>
  </si>
  <si>
    <r>
      <t>Tasa de variación de cursos y talleres realizados de capacitación y adiestramiento técnico para la empleabilidad y el autocuidado de la salud.</t>
    </r>
    <r>
      <rPr>
        <i/>
        <sz val="10"/>
        <color indexed="30"/>
        <rFont val="Soberana Sans"/>
      </rPr>
      <t xml:space="preserve">
</t>
    </r>
  </si>
  <si>
    <t>((Número de cursos y talleres realizados de capacitación y adiestramiento técnico para la empleabilidad y el autocuidado de la salud en el trimestre t / Número de cursos y talleres realizados de capacitación y adiestramiento técnico para la empleabilidad y el autocuidado de la salud en el trimestre t-1) -1) * 100.</t>
  </si>
  <si>
    <r>
      <t>Porcentaje de eficiencia terminal cursos presenciales sobre empleabilidad.</t>
    </r>
    <r>
      <rPr>
        <i/>
        <sz val="10"/>
        <color indexed="30"/>
        <rFont val="Soberana Sans"/>
      </rPr>
      <t xml:space="preserve">
</t>
    </r>
  </si>
  <si>
    <t>Número de usuarios aprobados en el periodo t / Número de usuarios inscritos en el periodo t * 100.</t>
  </si>
  <si>
    <r>
      <t>Porcentaje de eficiencia terminal de cursos CLIMSS sobre autocuidado de la salud.</t>
    </r>
    <r>
      <rPr>
        <i/>
        <sz val="10"/>
        <color indexed="30"/>
        <rFont val="Soberana Sans"/>
      </rPr>
      <t xml:space="preserve">
</t>
    </r>
  </si>
  <si>
    <t>Número de usuarios aprobados en el periodo t / número de usuarios inscritos en el periodo t * 100.</t>
  </si>
  <si>
    <t>B C.2. Actividades físicas y deportivas otorgadas.</t>
  </si>
  <si>
    <r>
      <t>Porcentaje de actividades físicas y deporte otorgadas en las Unidades Operativas de Prestaciones Sociales (UOPSI).</t>
    </r>
    <r>
      <rPr>
        <i/>
        <sz val="10"/>
        <color indexed="30"/>
        <rFont val="Soberana Sans"/>
      </rPr>
      <t xml:space="preserve">
</t>
    </r>
  </si>
  <si>
    <t>(Número de actividades Física y Deporte otorgadas en las Unidades Operativas de Prestaciones Sociales en el periodo t/ Número de actividades Física y Deporte programadas en las Unidades Operativas de Prestaciones Sociales en el periodo t)*100</t>
  </si>
  <si>
    <r>
      <t>Proporción de personas que hacen uso de los servicios de Cultura Física y Deporte en las Unidades Operativas de Prestaciones Sociales (UOPSI).</t>
    </r>
    <r>
      <rPr>
        <i/>
        <sz val="10"/>
        <color indexed="30"/>
        <rFont val="Soberana Sans"/>
      </rPr>
      <t xml:space="preserve">
</t>
    </r>
  </si>
  <si>
    <t>(No. de personas que hacen uso a cursos y talleres de Cultura Física y Deporte culturales en el periodo t /No. de personas inscritas a cursos y talleres de Cultura Física y Deporte inscritas en el periodo t) * 100</t>
  </si>
  <si>
    <t>C C.3. Medición de satisfacción de las actividades físicas y deportivas.</t>
  </si>
  <si>
    <r>
      <t>Porcentaje de los servicios otorgados en los servicios culturales del IMSS.</t>
    </r>
    <r>
      <rPr>
        <i/>
        <sz val="10"/>
        <color indexed="30"/>
        <rFont val="Soberana Sans"/>
      </rPr>
      <t xml:space="preserve">
</t>
    </r>
  </si>
  <si>
    <t>(Número de servicios culturales del IMSS realizados en el trimestre t / Número de servicios culturales del IMSS programados en el trimestre t) * 100</t>
  </si>
  <si>
    <r>
      <t>Porcentaje de los usuarios que utilizaron los servicios culturales del IMSS.</t>
    </r>
    <r>
      <rPr>
        <i/>
        <sz val="10"/>
        <color indexed="30"/>
        <rFont val="Soberana Sans"/>
      </rPr>
      <t xml:space="preserve">
</t>
    </r>
  </si>
  <si>
    <t>(Usuarios atendidos de servicios culturales del IMSS en el trimestre t/ Usuarios programados para los servicios culturales del IMSS en el trimestre t)* 100</t>
  </si>
  <si>
    <t>D C.4. Cursos en materia de salud comunitaria, envejecimiento, ciclo de vida y prescripción social otorgados.</t>
  </si>
  <si>
    <r>
      <t>Porcentaje de usuarios que hacen uso de los cursos de promoción a la salud.</t>
    </r>
    <r>
      <rPr>
        <i/>
        <sz val="10"/>
        <color indexed="30"/>
        <rFont val="Soberana Sans"/>
      </rPr>
      <t xml:space="preserve">
</t>
    </r>
  </si>
  <si>
    <t>(Número de usuarios que hicieron uso de cursos de promoción a la salud impartidos en el periodo t / Número de personas inscritas en los cursos de promoción a la salud en el periodo t)*100</t>
  </si>
  <si>
    <r>
      <t>Porcentaje de cursos de promoción a la salud impartidos a los usuarios.</t>
    </r>
    <r>
      <rPr>
        <i/>
        <sz val="10"/>
        <color indexed="30"/>
        <rFont val="Soberana Sans"/>
      </rPr>
      <t xml:space="preserve">
</t>
    </r>
  </si>
  <si>
    <t>(Número de cursos de promoción a la salud impartidos en el periodo t / Número cursos de promoción a la salud programados en el periodo t)*100</t>
  </si>
  <si>
    <t>E C.5. Servicios (alojamiento, recreación, deporte e integración) en los Centros Vacacionales otorgados.</t>
  </si>
  <si>
    <r>
      <t>Tasa de variación porcentual de los usuarios que hacen uso de las instalaciones y servicios de los Centros Vacacionales.</t>
    </r>
    <r>
      <rPr>
        <i/>
        <sz val="10"/>
        <color indexed="30"/>
        <rFont val="Soberana Sans"/>
      </rPr>
      <t xml:space="preserve">
</t>
    </r>
  </si>
  <si>
    <t>((Usuarios atendidos al trimestre n del año t / Usuarios atendidos al trimestre n del año t-1)-1) * 100</t>
  </si>
  <si>
    <t>Estratégico-Eficiencia-Trimestral</t>
  </si>
  <si>
    <t>F C.6. Servicios funerarios otorgados.</t>
  </si>
  <si>
    <r>
      <t>Tasa de variación en servicios funerarios otorgados.</t>
    </r>
    <r>
      <rPr>
        <i/>
        <sz val="10"/>
        <color indexed="30"/>
        <rFont val="Soberana Sans"/>
      </rPr>
      <t xml:space="preserve">
</t>
    </r>
  </si>
  <si>
    <t>[(Número de servicios otorgados en el periodo t/número de servicios otorgados en el período t-1)-1] *100</t>
  </si>
  <si>
    <t>A 1 C.1.A.1. Inscripción de usuarios a cursos y talleres de capacitación y adiestramiento técnico para la empleabilidad y el autocuidado de la salud.</t>
  </si>
  <si>
    <r>
      <t>Porcentaje de personas inscritas en los cursos y talleres presenciales.</t>
    </r>
    <r>
      <rPr>
        <i/>
        <sz val="10"/>
        <color indexed="30"/>
        <rFont val="Soberana Sans"/>
      </rPr>
      <t xml:space="preserve">
</t>
    </r>
  </si>
  <si>
    <t>(Número de personas inscritas a cursos y talleres presenciales en el trimestre t /Número de personas programadas a cursos y talleres presenciales en el trimestre t)*100</t>
  </si>
  <si>
    <r>
      <t>Porcentaje de personas inscritas en los cursos y talleres virtuales.</t>
    </r>
    <r>
      <rPr>
        <i/>
        <sz val="10"/>
        <color indexed="30"/>
        <rFont val="Soberana Sans"/>
      </rPr>
      <t xml:space="preserve">
</t>
    </r>
  </si>
  <si>
    <t>(Número de personas inscritas a cursos y talleres virtuales en el trimestre t /Número de personas programadas a cursos y talleres virtuales en el trimestre t)*100</t>
  </si>
  <si>
    <t>B 2 C.2.A.2. Inscripción de personas a las actividades físicas y Deportivas.</t>
  </si>
  <si>
    <r>
      <t>Porcentaje de personas inscritas a cursos, talleres y eventos de activación física y deporte en las Unidades Operativas de Prestaciones Sociales (UOPSI).</t>
    </r>
    <r>
      <rPr>
        <i/>
        <sz val="10"/>
        <color indexed="30"/>
        <rFont val="Soberana Sans"/>
      </rPr>
      <t xml:space="preserve">
</t>
    </r>
  </si>
  <si>
    <t>(Número de personas inscritas a cursos, talleres y eventos de activación física y deporte / Número de personas programadas a cursos, talleres y eventos de activación física y deporte)*100</t>
  </si>
  <si>
    <t>C 3 C.3.A.3. Inscripción de personas a cursos y talleres de desarrollo cultural del IMSS.</t>
  </si>
  <si>
    <r>
      <t>Porcentaje de personas inscritas a cursos y talleres de Desarrollo Cultural.</t>
    </r>
    <r>
      <rPr>
        <i/>
        <sz val="10"/>
        <color indexed="30"/>
        <rFont val="Soberana Sans"/>
      </rPr>
      <t xml:space="preserve">
</t>
    </r>
  </si>
  <si>
    <t>(Número de personas inscritas a cursos y talleres de Desarrollo Cultural / Número de personas programadas a cursos y talleres de Desarrollo Cultural)*100</t>
  </si>
  <si>
    <t>D 4 C.4.A.4. Inscripción de personas a cursos de Promoción a la Salud.</t>
  </si>
  <si>
    <r>
      <t>Porcentaje de personas inscritas a cursos de Promoción a la Salud.</t>
    </r>
    <r>
      <rPr>
        <i/>
        <sz val="10"/>
        <color indexed="30"/>
        <rFont val="Soberana Sans"/>
      </rPr>
      <t xml:space="preserve">
</t>
    </r>
  </si>
  <si>
    <t>(Número de personas inscritas a cursos de Promoción a la Salud / Número de personas programadas a cursos de Promoción a la Salud)*100</t>
  </si>
  <si>
    <t>D 5 C.4.A.5. Actualización de programas a usuarios de los servicios de Promoción de la Salud.</t>
  </si>
  <si>
    <r>
      <t>Porcentaje de programas de capacitación actualizados de Promoción de la Salud.</t>
    </r>
    <r>
      <rPr>
        <i/>
        <sz val="10"/>
        <color indexed="30"/>
        <rFont val="Soberana Sans"/>
      </rPr>
      <t xml:space="preserve">
</t>
    </r>
  </si>
  <si>
    <t>(Total de Programas, cursos y talleres para los usuarios actualizados en el semestre t / Total de Programas, cursos y talleres para los usuarios programados en el semestre t) *100</t>
  </si>
  <si>
    <t>E 6 C.5.A.6. Promoción de servicios de los Centros Vacacionales IMSS.</t>
  </si>
  <si>
    <r>
      <t>Porcentaje de personas usuarias que se enteraron de los servicios a través de la promoción y difusión de Centros Vacacionales en Internet.</t>
    </r>
    <r>
      <rPr>
        <i/>
        <sz val="10"/>
        <color indexed="30"/>
        <rFont val="Soberana Sans"/>
      </rPr>
      <t xml:space="preserve">
</t>
    </r>
  </si>
  <si>
    <t>(Número de personas usuarias que reportaron enterarse del CV a través de Internet en la encuesta de salida al trimestre n del año t/ Número total de personas que contestaron la encuesta al visitar los CV al trimestre n del año t) *100</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</si>
  <si>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</si>
  <si>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año t / Número total de usuarios en los CV al trimestre n del año t)*100</t>
  </si>
  <si>
    <t>F 7 C.6.A.7 Captación de finados en los velatorios IMSS.</t>
  </si>
  <si>
    <r>
      <t>Porcentaje de captación de finados en Velatorios IMSS.</t>
    </r>
    <r>
      <rPr>
        <i/>
        <sz val="10"/>
        <color indexed="30"/>
        <rFont val="Soberana Sans"/>
      </rPr>
      <t xml:space="preserve">
</t>
    </r>
  </si>
  <si>
    <t>(Número de finados captados en el trimestre t / Número de finados programados en el trimestre t)*100</t>
  </si>
  <si>
    <t>Gestión-Eficiencia-Trimestral</t>
  </si>
  <si>
    <r>
      <t>Porcentaje de capacidad del servicio de velaciones en capilla otorgadas en los servicios funerarios.</t>
    </r>
    <r>
      <rPr>
        <i/>
        <sz val="10"/>
        <color indexed="30"/>
        <rFont val="Soberana Sans"/>
      </rPr>
      <t xml:space="preserve">
</t>
    </r>
  </si>
  <si>
    <t>(Número de velaciones en capilla otorgadas en los Velatorios IMSS en el trimestre t / Número de velaciones en capilla potencial en el trimestre t)*100</t>
  </si>
  <si>
    <t>F 8 C.6.A.8 Promoción y difusión de servicios funerarios.</t>
  </si>
  <si>
    <r>
      <t>Variación porcentual de pláticas de promoción y difusión de los servicios funerarios.</t>
    </r>
    <r>
      <rPr>
        <i/>
        <sz val="10"/>
        <color indexed="30"/>
        <rFont val="Soberana Sans"/>
      </rPr>
      <t xml:space="preserve">
</t>
    </r>
  </si>
  <si>
    <t>(Número de pláticas de promoción y difusión de velatorios realizadas al trimestre t del año t / Número pláticas de promoción y difusión de velatorios realizadas al trimestre t del año t-1 ) * 100</t>
  </si>
  <si>
    <r>
      <t xml:space="preserve">Tasa de variación anual de las personas beneficiarias de las prestaciones sociales, deportivas, culturales y económicas que otorga el IMSS.
</t>
    </r>
    <r>
      <rPr>
        <sz val="10"/>
        <rFont val="Soberana Sans"/>
        <family val="2"/>
      </rPr>
      <t>Sin Información,Sin Justificación</t>
    </r>
  </si>
  <si>
    <r>
      <t xml:space="preserve">Promedio de ocupación de los servicios de las prestaciones sociales institucionales.
</t>
    </r>
    <r>
      <rPr>
        <sz val="10"/>
        <rFont val="Soberana Sans"/>
        <family val="2"/>
      </rPr>
      <t>Sin Información,Sin Justificación</t>
    </r>
  </si>
  <si>
    <r>
      <t xml:space="preserve">Tasa de variación anual de satisfacción de los servicios de  prestaciones institucionales.
</t>
    </r>
    <r>
      <rPr>
        <sz val="10"/>
        <rFont val="Soberana Sans"/>
        <family val="2"/>
      </rPr>
      <t>Sin Información,Sin Justificación</t>
    </r>
  </si>
  <si>
    <r>
      <t xml:space="preserve">Tasa de variación de cursos y talleres realizados de capacitación y adiestramiento técnico para la empleabilidad y el autocuidado de la salud.
</t>
    </r>
    <r>
      <rPr>
        <sz val="10"/>
        <rFont val="Soberana Sans"/>
        <family val="2"/>
      </rPr>
      <t xml:space="preserve"> Causa : En enero a septiembre de 2023, la tasa de variación permitió un porcentaje de cumplimiento de meta de -15.38%, lo que permitió rebasar la meta programada. Se contabilizaron 208 cursos en materia de empleabilidad y autocuidado de la salud y, el crecimiento en el desarrollo de cursos podría continuar incrementándose, dependiendo de la demanda por parte de los usuarios en los Centros de Seguridad Social y en las plataformas CLIMSS y EDUTK. Efecto: La priorización de los cursos en materia de empleabilidad y su alineación a estándares de competencia CONOCER para este 2023, permite contar con cursos acordes a la demanda de la población usuaria en los Centros de Seguridad Social y en materia del autocuidado de la salud, el alcance a través de las plataformas CLIMSS y EDUTK, permite llegar a un mayor número de usuarios. Otros Motivos:</t>
    </r>
  </si>
  <si>
    <r>
      <t xml:space="preserve">Porcentaje de eficiencia terminal cursos presenciales sobre empleabilidad.
</t>
    </r>
    <r>
      <rPr>
        <sz val="10"/>
        <rFont val="Soberana Sans"/>
        <family val="2"/>
      </rPr>
      <t xml:space="preserve"> Causa : En enero a septiembre de 2023, el avance reportado de 83.70% permitió un porcentaje de cumplimiento de meta. Para este 2023 se incorporó el registro de calificaciones en materia de empleabilidad en el Sistema de Información de Prestaciones Sociales (SIPSI), por lo que es un indicador nuevo para la operación en los Centros de Seguridad Social.  Efecto: La incorporación de la medición de eficiencia terminal en cursos presenciales,  permite identificar el nivel de aceptación por parte de los usuarios en los Centros de Seguridad Social, y en su caso identificar los cursos de mayor demanda para establecer una cartera de cursos con mayor impacto. Otros Motivos:</t>
    </r>
  </si>
  <si>
    <r>
      <t xml:space="preserve">Porcentaje de eficiencia terminal de cursos CLIMSS sobre autocuidado de la salud.
</t>
    </r>
    <r>
      <rPr>
        <sz val="10"/>
        <rFont val="Soberana Sans"/>
        <family val="2"/>
      </rPr>
      <t xml:space="preserve"> Causa : En enero a septiembre de 2023, el avance reportado es de 67.09%, lo que permitió el cumplimiento de la meta a septiembre de 2023. Efecto: Fortalece el autocuidado de la salud de los usuarios que toman los cursos en la plataforma, llegando a más personas a través de cursos masivos en línea. Otros Motivos:</t>
    </r>
  </si>
  <si>
    <r>
      <t xml:space="preserve">Porcentaje de actividades físicas y deporte otorgadas en las Unidades Operativas de Prestaciones Sociales (UOPSI).
</t>
    </r>
    <r>
      <rPr>
        <sz val="10"/>
        <rFont val="Soberana Sans"/>
        <family val="2"/>
      </rPr>
      <t xml:space="preserve"> Causa : De enero a septiembre, el avance reportado fue de 4,822 actividades físicas y deportivas realizadas, lo que permitió un porcentaje de cumplimiento de meta de 104.24%, permitió un porcentaje de cumplimiento de meta de 30.3%, lo que implicó un avance superior a la meta  programada de 80%. Los factores que contribuyeron al avance reportado fue la continuidad de la estrategias de eventos de masificación de la actividad física denominadas Jornada Nacional de Activación Física para la Salud en Instalaciones IMSS y en parques o jardines, además del desarrollo de eventos en vinculación con asociaciones deportivas nacionales.       Efecto: El logro obtenido en el periodo señalado, permitió  el desarrollo de 814 eventos dirigidos a promover la actividad  físicas y deporte cada 15 días en Instalaciones IMSS y cada 8 días en algún parque o jardín en las 35 representaciones del Instituto en el país, logrando la participación de 116,680 asistentes a dichos eventos, con lo que se contribuye al cumplimiento del objetivo para el 3er  trimestre del Programa Nacional de Activación Física para la Salud-IMSS. Otros Motivos:Los datos corresponden al periodo enero ¿ septiembre de 2023, última información disponible en el Sistema de Información de Prestaciones Sociales Institucionales (SIPSI). </t>
    </r>
  </si>
  <si>
    <r>
      <t xml:space="preserve">Proporción de personas que hacen uso de los servicios de Cultura Física y Deporte en las Unidades Operativas de Prestaciones Sociales (UOPSI).
</t>
    </r>
    <r>
      <rPr>
        <sz val="10"/>
        <rFont val="Soberana Sans"/>
        <family val="2"/>
      </rPr>
      <t xml:space="preserve"> Causa : De enero a septiembre de 2023, el avance reportado fue de 321,970 usuarios de actividades físicas y deportivas, lo que permitió un porcentaje de cumplimiento de meta de 103.20%, lo que implicó un avance superior del 21.4% de  la meta programada de 85%. Los factores que contribuyeron al avance reportado fueron el incremento en la contratación de docentes y entrenadores de  Cultura Física y Deporte en la disciplina deportiva o actividad física con mayor demanda en las Unidades Operativas.  Efecto: El logro obtenido, permitió que 321,970 personas hicieran uso de los cursos y talleres de Cultura Física y Deporte, los cuales reciben enseñanza entrenamiento esta a cargo de un docente, entrenador o persona voluntaria que cuenta con un perfil profesional que avala el dominio de la enseñanza en la disciplina deportiva que imparte, con lo que se contribuye al cumplimiento del objetivo para el segundo trimestre del Programa Nacional de Activación Física para la Salud-IMSS.  Otros Motivos:Los datos corresponden al periodo enero ¿septiembre de 2023, última información disponible en el Sistema de Información de Prestaciones Sociales Institucionales (SIPSI). </t>
    </r>
  </si>
  <si>
    <r>
      <t xml:space="preserve">Porcentaje de los servicios otorgados en los servicios culturales del IMSS.
</t>
    </r>
    <r>
      <rPr>
        <sz val="10"/>
        <rFont val="Soberana Sans"/>
        <family val="2"/>
      </rPr>
      <t xml:space="preserve"> Causa : La dinámica ascendente de este indicador se ve confirmado por el desarrollo positivo de los grupos abiertos, en función de los grupos programados; tanto para actividades complementarias como para cursos y talleres, durante los primeros nueve meses del año. Efecto: El comportamiento positivo de este indicador se aprecia en su crecimiento de más de 4.5%, considerando que se programaron 13 mil 465 unidades y se logró atender a 14 mil 236, cantidad equivalente a más del 84% de los 16 mil 875 programados para todo 2023. Otros Motivos:Al 30 de septiembre de 2023, se han registrados en el IMSS más de 22 millones 129 mil puestos de trabajo, logrando por primera ocasión en la historia superar la barrera de los 22 millones de puestos asegurados, 86.1% permanentes y 13.9% eventuales. Con lo anterior, en lo que va de este año se han creado 756,537 empleos. http://www.imss.gob.mx/prensa/archivo/202310/499. Asimismo, la OCDE mejora expectativas del PIB de México para 2023 de 2.6 a 3.3%; y considera un mejor desempeño del consenso del mercado de 3.1%, recogido por la encuesta de Citibanamex. https://www.eleconomista.com.mx/economia/OCDE-mejora-expectativas-del-PIB-de-Mexico-para-2023-y-2024-20230919-0028.html</t>
    </r>
  </si>
  <si>
    <r>
      <t xml:space="preserve">Porcentaje de los usuarios que utilizaron los servicios culturales del IMSS.
</t>
    </r>
    <r>
      <rPr>
        <sz val="10"/>
        <rFont val="Soberana Sans"/>
        <family val="2"/>
      </rPr>
      <t xml:space="preserve"> Causa : Durante el tercer trimestre 2023, los servicios de Desarrollo Cultural siguieron observando una tendencia positiva, en consideración al número de personas programadas para su atención durante dicho periodo. Causa de lo anterior fueron los convenios de colaboración llevados a cabo y sus programas, además de la firma de los acuerdos de gestión de productividad de los recintos que integran la Red de Teatros Cubiertos del IMSS, en consonancia con el Programa Anual de Trabajo 2023 de la Coordinación de Bienestar Social, en materia de Desarrollo Cultural. Efecto: En los nueve meses del año, se registró la atención de más del 82% de lo programado; se consignaron 2 millones 5 mil 240 personas atendidas, lo que propició un incremento de 114.6% en comparación de la meta de 72.25% originalmente programada. Otros Motivos:El comportamiento de los Servicios de Desarrollo Cultural otorgados se ve respaldado, entre otros motivos, por las asistencias registradas en el Sistema de Información de Prestaciones Sociales Institucionales en el periodo, relativas a la programación cultural en los Teatros Cubiertos del IMSS, el desarrollo de las actividades complementarias que se llevan a cabo en las diferentes unidades operativas a cargo de los OOAD del IMSS, y de las personas inscritas a los cursos y talleres que se imparten en dichas unidades operativas; que, en conjunto, sumaron más de dos millones de personas atendidas.</t>
    </r>
  </si>
  <si>
    <r>
      <t xml:space="preserve">Porcentaje de usuarios que hacen uso de los cursos de promoción a la salud.
</t>
    </r>
    <r>
      <rPr>
        <sz val="10"/>
        <rFont val="Soberana Sans"/>
        <family val="2"/>
      </rPr>
      <t xml:space="preserve"> Causa : Se reporta un avance mayor que en otras ocasiones secundario a los trabajos de colaboración con área médica, y otros actores interesados Efecto: Se planea el cierre de año de acuerdo a las metas establecidas, se ha dado la instrucción de la apertura de nuevos grupos de acuerdo a la demanda en cada OOAD Otros Motivos:Se encuentra trabajando con la Organización queremos mexicanos activos para una mayor captación de usuarios</t>
    </r>
  </si>
  <si>
    <r>
      <t xml:space="preserve">Porcentaje de cursos de promoción a la salud impartidos a los usuarios.
</t>
    </r>
    <r>
      <rPr>
        <sz val="10"/>
        <rFont val="Soberana Sans"/>
        <family val="2"/>
      </rPr>
      <t xml:space="preserve"> Causa : Se reporta un avance menor al del reporte pasado en un 3%; sin embargo, se mantiene el crecimiento con respecto a otros años, se sumará la colaboración con la Organización Queremos Mexicanos Activos, lo cual permitirá la apertura de nuevos grupos extraordinarios a partir de los meses de noviembre y diciembre Efecto: Este logro permitirá la planeación anticipada para el cierre de año Otros Motivos:A raíz de la colaboración con los OOAD se ha logrado la apertura de nuevos grupos en las UOPSI</t>
    </r>
  </si>
  <si>
    <r>
      <t xml:space="preserve">Tasa de variación porcentual de los usuarios que hacen uso de las instalaciones y servicios de los Centros Vacacionales.
</t>
    </r>
    <r>
      <rPr>
        <sz val="10"/>
        <rFont val="Soberana Sans"/>
        <family val="2"/>
      </rPr>
      <t xml:space="preserve"> Causa : En este periodo se registraron las vacaciones de verano, así como el fin de semana largo del 15 de septiembre, fechas en las que se registran los mejores índices de ocupación y afluencia del año junto con Semana Santa y Vacaciones de Diciembre. Efecto: La afluencia de la población usuaria rebasó en 16% la meta establecida para el tercer trimestre de 2023. La recuperación del segmento familiar, así como el de congresos y convenciones se vio reflejado favorablemente en el indicador. Otros Motivos:Las campañas de difusión realizadas en diversos medios han favorecido que la gente opte por visitar los Centros Vacacionales, considerando que son destinos cercanos a la CDMX y con cuotas de recuperación accesibles.</t>
    </r>
  </si>
  <si>
    <r>
      <t xml:space="preserve">Tasa de variación en servicios funerarios otorgados.
</t>
    </r>
    <r>
      <rPr>
        <sz val="10"/>
        <rFont val="Soberana Sans"/>
        <family val="2"/>
      </rPr>
      <t xml:space="preserve"> Causa : Los Velatorios IMSS alcanzaron un porcentaje de cumplimiento de la meta de 21.41% para el periodo enero-septiembre de 2023, lo que implicó un avance superior a la meta programada de 11.11%. Los factores que contribuyeron al avance reportado fueron:  1) Impacto de forma satisfactoria en la implementación de los nuevos paquetes integrales.  2) Promoción y difusión de los nuevos paquetes integrales. Efecto: El logro obtenido tuvo el impacto esperado en la captación de los servicios; por lo cual se alcanzó la meta establecida. Otros Motivos:Para alcanzar la meta durante el ejercicio 2023, se continuará con el fortalecimiento de la promoción y difusión de los servicios funerarios entre la población derechohabiente del IMSS y público en general.</t>
    </r>
  </si>
  <si>
    <r>
      <t xml:space="preserve">Porcentaje de personas inscritas en los cursos y talleres presenciales.
</t>
    </r>
    <r>
      <rPr>
        <sz val="10"/>
        <rFont val="Soberana Sans"/>
        <family val="2"/>
      </rPr>
      <t xml:space="preserve"> Causa : En enero a septiembre de 2023, el avance reportado de 79.16% permitió un porcentaje de cumplimiento de meta. La programación que realizan las Unidades operativas se proyecta a través de la propuesta de los Directores de éstas, el porcentaje de este tercer cuatrimestre nos permite identificar el nivel de planeación de cada Unidad. Efecto: Encontrar áreas de oportunidad para mejorar la planeación de cursos presenciales que sean pertinentes, con calidad y asequibles para la Unidad Operativa. Otros Motivos:</t>
    </r>
  </si>
  <si>
    <r>
      <t xml:space="preserve">Porcentaje de personas inscritas en los cursos y talleres virtuales.
</t>
    </r>
    <r>
      <rPr>
        <sz val="10"/>
        <rFont val="Soberana Sans"/>
        <family val="2"/>
      </rPr>
      <t xml:space="preserve"> Causa : En enero a septiembre de 2023, el avance reportado de 217.82% permitió rebasar la meta proyectada para 2023. El objetivo es incidir en la población usuaria en materia del autocuidado de la salud, derivado de lo anterior la oferta de cursos y talleres se propone con base a la vinculación intra y extra institucional, que permite identificar las áreas de oportunidad que puedan dar atención a las necesidades de la población mexicana. Efecto: Proveer de conocimiento a la población usuaria derechohabiente y no derechohabiente sobre el autocuidado de la salud, mediante cursos masivos en línea. Otros Motivos:</t>
    </r>
  </si>
  <si>
    <r>
      <t xml:space="preserve">Porcentaje de personas inscritas a cursos, talleres y eventos de activación física y deporte en las Unidades Operativas de Prestaciones Sociales (UOPSI).
</t>
    </r>
    <r>
      <rPr>
        <sz val="10"/>
        <rFont val="Soberana Sans"/>
        <family val="2"/>
      </rPr>
      <t xml:space="preserve"> Causa : De enero a septiembre de 2023, el avance fue de 994,242 usuarios en las actividades físicas y deportivas, lo que permitió un porcentaje de cumplimiento de meta de 102.81%, lo que implicó un avance de 28.5 % superior a  la meta programada de 80%. Los factores que contribuyeron fueron los relacionados con la contratación de docentes y entrenadores de Cultura Física y Deporte, además de la intensa campaña de promoción y difusión en medios electrónicos y de divulgación nacional en cada uno de los OOAD  Efecto: El logro obtenido, permitió que a nivel nacional 994,242 personas se activaron físicamente mediante el uso de los servicios de Cultura Física y deporte que se imparten en las Unidades de Prestaciones Sociales, con lo que se contribuye al cumplimiento del objetivo para el segundo trimestre  del Programa Nacional de Activación Física para la Salud IMSS.  Otros Motivos:Los datos corresponden al periodo enero ¿septiembre de 2023, última información disponible en el Sistema de Información de Prestaciones Sociales Institucionales (SIPSI).</t>
    </r>
  </si>
  <si>
    <r>
      <t xml:space="preserve">Porcentaje de personas inscritas a cursos y talleres de Desarrollo Cultural.
</t>
    </r>
    <r>
      <rPr>
        <sz val="10"/>
        <rFont val="Soberana Sans"/>
        <family val="2"/>
      </rPr>
      <t xml:space="preserve"> Causa : En materia de Desarrollo Cultural, el número de inscritos a cursos y talleres ha crecido, al mes de septiembre, durante todo 2023, considerando como referencia lo programado para este indicador durante el presente año, como se aprecia en los datos registrados para los primeros nueve meses transcurridos, y los resultados del Programa Anual de Trabajo 2023 de la CBS, en particular los acuerdos logrados en las Reuniones Regionales, desarrolladas en coordinación con los OOAD. Efecto: La tendencia al alza del número de inscritos a cursos y talleres de Desarrollo Cultural, de enero a septiembre de este año, se confirma a partir de las cifras registradas en el Sistema de Información de Prestaciones Sociales Institucionales, a nivel nacional. El número de personas atendidas sumó 74 mil 841 inscritos, 5.8% mayor a lo programado: 70 mil 199 personas inscritas. Así, se observa que el avance corresponde al 93.7% de la cifra total programada 79 mil  851 usuarios inscritos, para dicho periodo. Otros Motivos:Al 19 de septiembre, de este año, la OCDE mejora expectativas del PIB de México para 2023 de 2.6 a 3.3%.   El nuevo pronóstico de crecimiento para este año se encuentra cerca del techo en el rango revisado por el Gobierno Federal, que está entre 2.5 y 3.5% y considera un mejor desempeño del consenso del mercado de 3.1%, recogido por la encuesta de Citibanamex. https://www.eleconomista.com.mx/economia/OCDE-mejora-expectativas-del-PIB-de-Mexico-para-2023-y-2024-20230919-0028.html   En la opinión anterior, se ve reflejada la información publicada por el IMSS para Puestos de Trabajo afiliados al IMSS, en el Boletín de Prensa No. 445/2023 del 05 Septiembre 2023, donde se señala que en lo que va de este año se han creado 623 mil 979 empleos, de los cuales, el 73.7% corresponde a puestos de trabajo permanentes. Este aumento es 215 mil 980 puestos más que la variación promedio de los últimos diez años. En los últimos doce meses se registró aumento de 760 mil 9 trabajares asegurados, que equivale a una tasa anual de 3.6%. Así, el 73.9% de la creación de empleo anual, corresponde a empleos permanentes. http://www.imss.gob.mx/prensa/archivo/202309/445  </t>
    </r>
  </si>
  <si>
    <r>
      <t xml:space="preserve">Porcentaje de personas inscritas a cursos de Promoción a la Salud.
</t>
    </r>
    <r>
      <rPr>
        <sz val="10"/>
        <rFont val="Soberana Sans"/>
        <family val="2"/>
      </rPr>
      <t xml:space="preserve"> Causa : Se reporta un avance mayor al de otros reportes secundario a una mayor difusión y estrategias de captación de usuarios Efecto: Este logro permite encontrar áreas de oportunidad para el cierre del año Otros Motivos:Se encuentra en proceso la incorporación de la organización Queremos mexicanos activos, lo cual ha beneficiado al programa</t>
    </r>
  </si>
  <si>
    <r>
      <t xml:space="preserve">Porcentaje de programas de capacitación actualizados de Promoción de la Salud.
</t>
    </r>
    <r>
      <rPr>
        <sz val="10"/>
        <rFont val="Soberana Sans"/>
        <family val="2"/>
      </rPr>
      <t xml:space="preserve"> Causa : El avance reportado fue del 20% lo que permitió un porcentaje de cumplimiento de la meta de 20% respecto a la meta programada de 0%. En este momento se encuentra en proceso de firma el primero de 5 documentos. Efecto: Los otros documentos comprometidos se encuentran en trabajo. Otros Motivos:Se requiere de trabajo institucional para completar este proceso.</t>
    </r>
  </si>
  <si>
    <r>
      <t xml:space="preserve">Porcentaje de personas usuarias que se enteraron de los servicios a través de la promoción y difusión de Centros Vacacionales en Internet.
</t>
    </r>
    <r>
      <rPr>
        <sz val="10"/>
        <rFont val="Soberana Sans"/>
        <family val="2"/>
      </rPr>
      <t xml:space="preserve"> Causa : A partir del mes de julio 2023 se priorizaron  las reuniones de trabajo con Comunicación Interna Institucional con la finalidad de generar un mayor número de diseños relativos a los Centros Vacacionales y potenciar su difusión entre diversos segmentos de mercado. Adicionalmente, se incorporó al equipo de trabajo de la Coordinación Normativa un diseñador gráfico, con el que ha sido posible agilizar la elaboración de material gráfico y diversificar los diseños para que haya mayor variedad de contenidos. Efecto: Con la publicación de contenidos en diversos medios electrónicos ha sido posible tener un mayor impacto entre la población objetivo. Adicionalmente, con el apoyo de la promoción de fidelización, se incentiva a la población usuaria a que responda las encuestas de calidad en el servicio, ya que solo de esta forma es posible conocer el alcance que tienen las publicaciones realizadas principalmente en internet. No obstante, la meta establecida para el periodo que se reporta no fue alcanzada. Otros Motivos:La negativa de las personas usuarias que visitan los Centros Vacacionales para responder la encuesta cada vez es mayor, por lo que se está trabajando en el rediseño de la herramienta para simplificarla y lograr incrementar el tamaño de la muestra.</t>
    </r>
  </si>
  <si>
    <r>
      <t xml:space="preserve">Porcentaje de usuarios que utilizan algún descuento en las tarifas, respecto del total de usuarios registrados.
</t>
    </r>
    <r>
      <rPr>
        <sz val="10"/>
        <rFont val="Soberana Sans"/>
        <family val="2"/>
      </rPr>
      <t xml:space="preserve"> Causa : La constante alza de precios en los productos de la canasta básica ha orillado a la población a sacrificar actividades de recreación como los viajes. Por lo anterior, se incentivó la aplicación de descuentos para los segmentos más vulnerables de la población. Efecto: Durante el tercer trimestre de 2023, se observa que el 43% de la población usuaria que visitó los Centros Vacacionales solicitó la aplicación de algún descuento, entre los que destacan los de Derechohabiente, Trabajador IMSS e INAPAM. Asimismo, en el segmento de grupos, se ha observado un incremento en la aplicación de descuentos, los cuales han incentivado el uso de instalaciones principalmente entre semana. Otros Motivos:En materia de grupos organizados, se aplicó la normatividad para generar estrategias comerciales que atrajeran grupos, principalmente entre semana, cuando los Centros Vacacionales registran una menor afluencia de usuarios y por ende, una mayor subutilización de la infraestructura institucional.</t>
    </r>
  </si>
  <si>
    <r>
      <t xml:space="preserve">Porcentaje de captación de finados en Velatorios IMSS.
</t>
    </r>
    <r>
      <rPr>
        <sz val="10"/>
        <rFont val="Soberana Sans"/>
        <family val="2"/>
      </rPr>
      <t xml:space="preserve"> Causa : Los Velatorios IMSS obtuvieron un porcentaje de la meta del 70.41% para el periodo enero-septiembre de 2023, lo que implicó un avance inferior a la meta programada de 108.50%. Los factores que contribuyeron al avance reportado fueron:  1) Disminución en la tasa de mortandad  2) Se cuenta con promotores en casi todos los Velatorios, sin embargo; se realizan prácticas desleales en unidades médicas, sin posibilidad de captar la mayor parte de finados por este medio. Efecto: El logro obtenido no tuvo el impacto esperado en la captación de finados; por lo cual no se alcanzó la meta establecida. Otros Motivos:Se fortalecerá el seguimiento con unidades médicas para que se permita el ingreso a los promotores de los Velatorios IMSS con la finalidad captar más finados por este medio.</t>
    </r>
  </si>
  <si>
    <r>
      <t xml:space="preserve">Porcentaje de capacidad del servicio de velaciones en capilla otorgadas en los servicios funerarios.
</t>
    </r>
    <r>
      <rPr>
        <sz val="10"/>
        <rFont val="Soberana Sans"/>
        <family val="2"/>
      </rPr>
      <t xml:space="preserve"> Causa : Los Velatorios IMSS obtuvieron un porcentaje de la meta del 75.76% para el periodo enero-septiembre de 2023, lo que implicó un porcentaje de cumplimiento de la meta del 69.50% respecto a la meta; es decir, tuvo un avance inferior a la meta de 109%; aun cuando se cuenta con mayor número de promotores, los usuarios de los servicios funerarios, prefieren la velación en domicilio o en su caso cremación directa. Efecto: El logro obtenido no tuvo el impacto esperado en la utilización de las capillas en velatorios IMSS; por lo cual no se alcanzó la meta establecida. Otros Motivos:Para alcanzar la meta durante el ejercicio 2023, se continuará con el fortalecimiento de la promoción y difusión de los servicios funerarios entre la población derechohabiente del IMSS y público en general.</t>
    </r>
  </si>
  <si>
    <r>
      <t xml:space="preserve">Variación porcentual de pláticas de promoción y difusión de los servicios funerarios.
</t>
    </r>
    <r>
      <rPr>
        <sz val="10"/>
        <rFont val="Soberana Sans"/>
        <family val="2"/>
      </rPr>
      <t xml:space="preserve"> Causa : Los Velatorios IMSS, lograron un porcentaje del 152.86% para el periodo enero-septiembre de 2023, lo que implico un avance favorable de la meta programada siendo esta del 108.98%. Efecto: Se logró dar cumplimiento a la meta establecida, sobrepasandola. Otros Motivos:</t>
    </r>
  </si>
  <si>
    <t>K012</t>
  </si>
  <si>
    <t>Proyectos de infraestructura social de asistencia y seguridad social</t>
  </si>
  <si>
    <t>Contribuir al bienestar social e igualdad mediante el desarrollo de infraestructura médica</t>
  </si>
  <si>
    <r>
      <t>Esperanza de vida al nacer</t>
    </r>
    <r>
      <rPr>
        <i/>
        <sz val="10"/>
        <color indexed="30"/>
        <rFont val="Soberana Sans"/>
      </rPr>
      <t xml:space="preserve">
</t>
    </r>
  </si>
  <si>
    <t>La población derechohabiente del IMSS cuenta con infraestructura médica nueva y ampliada</t>
  </si>
  <si>
    <r>
      <t>Camas censables por mil derechohabientes</t>
    </r>
    <r>
      <rPr>
        <i/>
        <sz val="10"/>
        <color indexed="30"/>
        <rFont val="Soberana Sans"/>
      </rPr>
      <t xml:space="preserve">
</t>
    </r>
  </si>
  <si>
    <t>(Número de camas censables en operación en el período t / Total de población derechohabiente en el período  t) x 1,000</t>
  </si>
  <si>
    <t>Razón por mil derechohabientes</t>
  </si>
  <si>
    <r>
      <t>Consultorios de Medicina Familiar por cada seis mil derechohabientes</t>
    </r>
    <r>
      <rPr>
        <i/>
        <sz val="10"/>
        <color indexed="30"/>
        <rFont val="Soberana Sans"/>
      </rPr>
      <t xml:space="preserve">
</t>
    </r>
  </si>
  <si>
    <t>(Número de consultorios de medicina familiar en operación en el período t / Total de población derechohabiente adscrita a la UMF en el período t) * 6,000</t>
  </si>
  <si>
    <t>Razón por seis mil derechohabientes</t>
  </si>
  <si>
    <t>A Infraestructura médica desarrollada</t>
  </si>
  <si>
    <r>
      <t>Porcentaje de obras concluidas respecto al Programa de Obras y su equipamiento del IMSS</t>
    </r>
    <r>
      <rPr>
        <i/>
        <sz val="10"/>
        <color indexed="30"/>
        <rFont val="Soberana Sans"/>
      </rPr>
      <t xml:space="preserve">
</t>
    </r>
  </si>
  <si>
    <t>(Sumatoria de obras concluidas al período t / Total de obras consideradas en el Programa Anual de Obras para concluir al período t) * 100</t>
  </si>
  <si>
    <t>Porcentaje de obras concluidas</t>
  </si>
  <si>
    <t>A 1 Planeación de infraestructura médica y ampliada</t>
  </si>
  <si>
    <r>
      <t>Porcentaje de cumplimiento de avance físico del Programa Anual de Obras</t>
    </r>
    <r>
      <rPr>
        <i/>
        <sz val="10"/>
        <color indexed="30"/>
        <rFont val="Soberana Sans"/>
      </rPr>
      <t xml:space="preserve">
</t>
    </r>
  </si>
  <si>
    <t>(Sumatoria de obras que cumplen el avance físico programado al período / Total de obras que se ejecutan de acuerdo con el Programa Anual de Obras al período t) * 100</t>
  </si>
  <si>
    <r>
      <t xml:space="preserve">Esperanza de vida al nacer
</t>
    </r>
    <r>
      <rPr>
        <sz val="10"/>
        <rFont val="Soberana Sans"/>
        <family val="2"/>
      </rPr>
      <t>Sin Información,Sin Justificación</t>
    </r>
  </si>
  <si>
    <r>
      <t xml:space="preserve">Camas censables por mil derechohabientes
</t>
    </r>
    <r>
      <rPr>
        <sz val="10"/>
        <rFont val="Soberana Sans"/>
        <family val="2"/>
      </rPr>
      <t>Sin Información,Sin Justificación</t>
    </r>
  </si>
  <si>
    <r>
      <t xml:space="preserve">Consultorios de Medicina Familiar por cada seis mil derechohabientes
</t>
    </r>
    <r>
      <rPr>
        <sz val="10"/>
        <rFont val="Soberana Sans"/>
        <family val="2"/>
      </rPr>
      <t>Sin Información,Sin Justificación</t>
    </r>
  </si>
  <si>
    <r>
      <t xml:space="preserve">Porcentaje de obras concluidas respecto al Programa de Obras y su equipamiento del IMSS
</t>
    </r>
    <r>
      <rPr>
        <sz val="10"/>
        <rFont val="Soberana Sans"/>
        <family val="2"/>
      </rPr>
      <t xml:space="preserve"> Causa : El avance logrado en las obras para el periodo de Enero a Junio de 2023 es de 11.76% de una meta esperada del 14.71%; permitiendo un avance importante de cumplimiento.  Las obras que se concluyeron en su proceso constructivo durante el período de enero a junio de 2023 son: Construcción nueva del Centro de Mezclas (UMAE CMNO H.ESPEC.) en Guadalajara; Construcción de aula de carpintería en el CSS de Mexicali; Ampliación y remodelación de la Guardería ordinaría G-0001 de Aguascalientes; Ampliación y remodelación de la Guardería 0001 de Cuernavaca; Remodelación de Unidad deportiva en Amaxac, Tlaxcala y Remodelación  de Unidad deportiva en Xaloztoc, Tlaxcala. Efecto: El logro obtenido ha permitido ampliar y eficientar los servicios que el Instituto otorga a la población derechohabiente en diversos temas de seguridad social. Otros Motivos:</t>
    </r>
  </si>
  <si>
    <r>
      <t xml:space="preserve">Porcentaje de cumplimiento de avance físico del Programa Anual de Obras
</t>
    </r>
    <r>
      <rPr>
        <sz val="10"/>
        <rFont val="Soberana Sans"/>
        <family val="2"/>
      </rPr>
      <t xml:space="preserve"> Causa : El avance logrado en las obras para el periodo de Enero a Junio de 2023 es de 11.76% de una meta esperada del 14.71%; permitiendo un avance importante de cumplimiento.  Las obras que se concluyeron en su proceso constructivo durante el período de enero a junio de 2023 son: Construcción nueva del Centro de Mezclas (UMAE CMNO H.ESPEC.) en Guadalajara; Construcción de aula de carpintería en el CSS de Mexicali; Ampliación y remodelación de la Guardería ordinaría G-0001 de Aguascalientes; Ampliación y remodelación de la Guardería 0001 de Cuernavaca; Remodelación de Unidad deportiva en Amaxac, Tlaxcala y Remodelación  de Unidad deportiva en Xaloztoc, Tlaxcala. Efecto: El logro obtenido ha permitido ampliar y eficientar los servicios que el Instituto otorga a la población derechohabiente en diversos temas de seguridad social. Otros Motivos:</t>
    </r>
  </si>
  <si>
    <t>K029</t>
  </si>
  <si>
    <t>Programas de adquisiciones</t>
  </si>
  <si>
    <t>Contribuir al bienestar social e igualdad mediante la sustitución del equipo deteriorado de las Unidades del Instituto, para brindar servicios oportunos y de calidad a la población derechohabiente.</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</si>
  <si>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</si>
  <si>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</si>
  <si>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Gestión-Eficacia-Anual</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</si>
  <si>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</si>
  <si>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</si>
  <si>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</si>
  <si>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</si>
  <si>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</si>
  <si>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</si>
  <si>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</si>
  <si>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Porcentaje de recepción de equipo adquirido</t>
    </r>
    <r>
      <rPr>
        <i/>
        <sz val="10"/>
        <color indexed="30"/>
        <rFont val="Soberana Sans"/>
      </rPr>
      <t xml:space="preserve">
</t>
    </r>
  </si>
  <si>
    <t>(Número de equipos recibidos / Total de equipos adquiridos) x 100</t>
  </si>
  <si>
    <r>
      <t xml:space="preserve">Porcentaje de equipos no médicos  instalados, funcionando y puestos en operación  </t>
    </r>
    <r>
      <rPr>
        <i/>
        <sz val="10"/>
        <color indexed="30"/>
        <rFont val="Soberana Sans"/>
      </rPr>
      <t xml:space="preserve">
</t>
    </r>
  </si>
  <si>
    <t>(Equipos no médicos instalados / Equipos no médicos autorizados)*100</t>
  </si>
  <si>
    <t>A 1 Integración de los requerimientos de sustitución de equipo médico y no médico de las Unidades del Instituto.</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</si>
  <si>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</si>
  <si>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</si>
  <si>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r>
      <t>Porcentaje de requerimientos actualizados</t>
    </r>
    <r>
      <rPr>
        <i/>
        <sz val="10"/>
        <color indexed="30"/>
        <rFont val="Soberana Sans"/>
      </rPr>
      <t xml:space="preserve">
</t>
    </r>
  </si>
  <si>
    <t>(Número de solicitudes de requerimiento validadas / Numero de requerimientos recibidos)*100</t>
  </si>
  <si>
    <t>Gestión-Eficiencia-Anual</t>
  </si>
  <si>
    <t>A 2 Adjudicación del suministro de los equipos de sustitución, médicos y no médicos en las Unidades del Instituto</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</si>
  <si>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</si>
  <si>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</si>
  <si>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</si>
  <si>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</si>
  <si>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t>Gestión-Eficacia-Cuatrimestral</t>
  </si>
  <si>
    <r>
      <t xml:space="preserve">Porcentaje de gasto público en salud destinado a la provisión de atención médica y salud pública extramuros
</t>
    </r>
    <r>
      <rPr>
        <sz val="10"/>
        <rFont val="Soberana Sans"/>
        <family val="2"/>
      </rPr>
      <t>Sin Información,Sin Justificación</t>
    </r>
  </si>
  <si>
    <r>
      <t xml:space="preserve">Impacto de los equipos médicos recibidos, en la atención a los derechohabientes en las Unidades Médicas del Instituto.
</t>
    </r>
    <r>
      <rPr>
        <sz val="10"/>
        <rFont val="Soberana Sans"/>
        <family val="2"/>
      </rPr>
      <t>Sin Información,Sin Justificación</t>
    </r>
  </si>
  <si>
    <r>
      <t xml:space="preserve">Porcentaje de unidades beneficiadas con los bienes de inversión adquiridos
</t>
    </r>
    <r>
      <rPr>
        <sz val="10"/>
        <rFont val="Soberana Sans"/>
        <family val="2"/>
      </rPr>
      <t>Sin Información,Sin Justificación</t>
    </r>
  </si>
  <si>
    <r>
      <t xml:space="preserve">Porcentaje de recepción de equipo adquirido
</t>
    </r>
    <r>
      <rPr>
        <sz val="10"/>
        <rFont val="Soberana Sans"/>
        <family val="2"/>
      </rPr>
      <t>Sin Información,Sin Justificación</t>
    </r>
  </si>
  <si>
    <r>
      <t xml:space="preserve">Porcentaje de equipos no médicos  instalados, funcionando y puestos en operación  
</t>
    </r>
    <r>
      <rPr>
        <sz val="10"/>
        <rFont val="Soberana Sans"/>
        <family val="2"/>
      </rPr>
      <t>Sin Información,Sin Justificación</t>
    </r>
  </si>
  <si>
    <r>
      <t xml:space="preserve">Porcentaje de requerimientos y detección de necesidades de sustitución de equipo no médico en las Unidades del Ámbito Institucional.
</t>
    </r>
    <r>
      <rPr>
        <sz val="10"/>
        <rFont val="Soberana Sans"/>
        <family val="2"/>
      </rPr>
      <t>Sin Información,Sin Justificación</t>
    </r>
  </si>
  <si>
    <r>
      <t xml:space="preserve">Porcentaje de requerimientos actualizados
</t>
    </r>
    <r>
      <rPr>
        <sz val="10"/>
        <rFont val="Soberana Sans"/>
        <family val="2"/>
      </rPr>
      <t>Sin Información,Sin Justificación</t>
    </r>
  </si>
  <si>
    <r>
      <t xml:space="preserve">Porcentaje de expedientes que llegan a fallo integrados para la planeación e integración del Programa de Adquisiciones
</t>
    </r>
    <r>
      <rPr>
        <sz val="10"/>
        <rFont val="Soberana Sans"/>
        <family val="2"/>
      </rPr>
      <t xml:space="preserve"> Causa :  SE EJECUTO  UN PROCEDIMIENTO PARA LA COMPRA DE EQUIPO DE LAVADO CONFORME A LO PROGRAMADO Efecto:  SE LLEGO A LA META DEL INDICADOR PARA ESTE PERIODO SEMESTRAL, YA QUE  SE LLEGO A FALLO, SIN EMBARDO ESTA SE DECLARO DESIERTO YA QUE T¿CNICAMENTE NO FUE SOLVENTE LAS PROPUESTAS DE LOS LICITANTES.   Otros Motivos:</t>
    </r>
  </si>
  <si>
    <r>
      <t xml:space="preserve">Porcentaje de adquisición de equipo médico 
</t>
    </r>
    <r>
      <rPr>
        <sz val="10"/>
        <rFont val="Soberana Sans"/>
        <family val="2"/>
      </rPr>
      <t xml:space="preserve"> Causa : Los procedimientos de licitación se encuentran en curso, aún no se publican todos los fallos.  Efecto: El efecto es que se tiene un retraso conforme a la programación que se estableció desde el año 2022. Sin embargo, conforme se realizan las licitaciones se estará regularizando el avance y se tendrán cifras definitivas a finales del 2023. Otros Motivos:</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</si>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</sst>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0" fillId="0" borderId="0" xfId="0" applyAlignment="1">
      <alignment vertical="top" wrapText="1"/>
    </xf>
    <xf numFmtId="0" fontId="21" fillId="0" borderId="0" xfId="0" applyFont="1" applyAlignment="1">
      <alignment vertical="center"/>
    </xf>
    <xf numFmtId="0" fontId="22" fillId="34" borderId="0" xfId="0" applyFont="1" applyFill="1" applyAlignment="1">
      <alignment vertical="center"/>
    </xf>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28" fillId="33" borderId="0" xfId="0" applyFont="1" applyFill="1" applyAlignment="1">
      <alignment horizontal="center" vertical="center" wrapText="1"/>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18" fillId="36" borderId="2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19"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0" xfId="0" applyFont="1" applyFill="1" applyAlignment="1">
      <alignment horizontal="justify" vertical="center" wrapText="1"/>
    </xf>
    <xf numFmtId="0" fontId="18" fillId="36" borderId="26"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8"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29" fillId="33"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8" fillId="0" borderId="13" xfId="0" applyFont="1" applyBorder="1" applyAlignment="1">
      <alignment vertical="center" wrapText="1"/>
    </xf>
    <xf numFmtId="0" fontId="25" fillId="0" borderId="0" xfId="0" applyFont="1" applyAlignment="1">
      <alignment horizontal="center" vertical="center" wrapText="1"/>
    </xf>
    <xf numFmtId="0" fontId="30" fillId="0" borderId="0" xfId="0" applyFont="1" applyAlignment="1">
      <alignment horizontal="justify" vertical="center" wrapText="1"/>
    </xf>
    <xf numFmtId="0" fontId="0" fillId="0" borderId="0" xfId="0" applyAlignment="1">
      <alignment horizontal="right" vertical="center" wrapText="1"/>
    </xf>
    <xf numFmtId="0" fontId="18"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justify" vertical="center" wrapText="1"/>
    </xf>
    <xf numFmtId="0" fontId="19" fillId="0" borderId="15" xfId="0" applyFont="1" applyBorder="1" applyAlignment="1">
      <alignment horizontal="justify" vertical="center" wrapText="1"/>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18" fillId="0" borderId="16" xfId="0" applyFont="1" applyBorder="1" applyAlignment="1">
      <alignment horizontal="justify" vertical="center" wrapText="1"/>
    </xf>
    <xf numFmtId="0" fontId="19" fillId="0" borderId="17" xfId="0" applyFont="1" applyBorder="1" applyAlignment="1">
      <alignment horizontal="justify" vertical="center" wrapText="1"/>
    </xf>
    <xf numFmtId="0" fontId="18" fillId="0" borderId="17" xfId="0" applyFont="1" applyBorder="1" applyAlignment="1">
      <alignment horizontal="right" vertical="center" wrapText="1"/>
    </xf>
    <xf numFmtId="0" fontId="0" fillId="0" borderId="17" xfId="0" applyBorder="1" applyAlignment="1">
      <alignment vertical="center" wrapText="1"/>
    </xf>
    <xf numFmtId="0" fontId="18" fillId="0" borderId="17" xfId="0" applyFont="1" applyBorder="1" applyAlignment="1">
      <alignment vertical="center" wrapText="1"/>
    </xf>
    <xf numFmtId="0" fontId="19" fillId="0" borderId="17" xfId="0" applyFont="1" applyBorder="1" applyAlignment="1">
      <alignment vertical="center" wrapText="1"/>
    </xf>
    <xf numFmtId="0" fontId="19" fillId="0" borderId="18" xfId="0" applyFont="1" applyBorder="1" applyAlignment="1">
      <alignment horizontal="justify" vertical="center" wrapText="1"/>
    </xf>
    <xf numFmtId="0" fontId="18" fillId="36" borderId="0" xfId="0" applyFont="1" applyFill="1" applyAlignment="1">
      <alignment horizontal="center" vertical="center" wrapText="1"/>
    </xf>
    <xf numFmtId="0" fontId="18" fillId="36" borderId="26" xfId="0" applyFont="1" applyFill="1" applyBorder="1" applyAlignment="1">
      <alignment horizontal="center" vertical="center" wrapText="1"/>
    </xf>
    <xf numFmtId="0" fontId="19" fillId="0" borderId="0" xfId="0" applyFont="1" applyAlignment="1">
      <alignment vertical="center" wrapText="1"/>
    </xf>
    <xf numFmtId="0" fontId="18" fillId="0" borderId="39" xfId="0" applyFont="1" applyBorder="1" applyAlignment="1">
      <alignment vertical="center" wrapText="1"/>
    </xf>
    <xf numFmtId="0" fontId="0" fillId="0" borderId="40" xfId="0" applyBorder="1" applyAlignment="1">
      <alignment horizontal="justify" vertical="center" wrapText="1"/>
    </xf>
    <xf numFmtId="4" fontId="19" fillId="0" borderId="40" xfId="0" applyNumberFormat="1" applyFont="1" applyBorder="1" applyAlignment="1">
      <alignment horizontal="right" vertical="center" wrapText="1"/>
    </xf>
    <xf numFmtId="164" fontId="0" fillId="0" borderId="41" xfId="0" applyNumberFormat="1" applyBorder="1" applyAlignment="1">
      <alignment horizontal="right" vertical="center" wrapText="1"/>
    </xf>
    <xf numFmtId="0" fontId="18" fillId="0" borderId="42" xfId="0" applyFont="1" applyBorder="1" applyAlignment="1">
      <alignment vertical="center" wrapText="1"/>
    </xf>
    <xf numFmtId="0" fontId="0" fillId="0" borderId="43" xfId="0" applyBorder="1" applyAlignment="1">
      <alignment horizontal="justify" vertical="center" wrapText="1"/>
    </xf>
    <xf numFmtId="4" fontId="19" fillId="0" borderId="43" xfId="0" applyNumberFormat="1" applyFont="1" applyBorder="1" applyAlignment="1">
      <alignment horizontal="right" vertical="center" wrapText="1"/>
    </xf>
    <xf numFmtId="4" fontId="0" fillId="0" borderId="44" xfId="0" applyNumberFormat="1" applyBorder="1" applyAlignment="1">
      <alignment horizontal="right" vertical="center" wrapText="1"/>
    </xf>
    <xf numFmtId="3" fontId="19" fillId="0" borderId="43" xfId="0" applyNumberFormat="1" applyFont="1" applyBorder="1" applyAlignment="1">
      <alignment horizontal="right" vertical="center" wrapText="1"/>
    </xf>
    <xf numFmtId="3" fontId="0" fillId="0" borderId="0" xfId="0" applyNumberFormat="1" applyAlignment="1">
      <alignment vertical="center" wrapText="1"/>
    </xf>
    <xf numFmtId="0" fontId="18" fillId="0" borderId="51" xfId="0" applyFont="1" applyBorder="1" applyAlignment="1">
      <alignment horizontal="justify" vertical="center" wrapText="1"/>
    </xf>
    <xf numFmtId="0" fontId="18" fillId="0" borderId="52" xfId="0" applyFont="1" applyBorder="1" applyAlignment="1">
      <alignment horizontal="justify" vertical="center" wrapText="1"/>
    </xf>
    <xf numFmtId="0" fontId="18" fillId="0" borderId="52" xfId="0" applyFont="1" applyBorder="1" applyAlignment="1">
      <alignment horizontal="justify" vertical="center" wrapText="1"/>
    </xf>
    <xf numFmtId="0" fontId="0" fillId="0" borderId="52" xfId="0" applyBorder="1" applyAlignment="1">
      <alignment vertical="center" wrapText="1"/>
    </xf>
    <xf numFmtId="4" fontId="0" fillId="0" borderId="52" xfId="0" applyNumberFormat="1" applyBorder="1" applyAlignment="1">
      <alignment vertical="center" wrapText="1"/>
    </xf>
    <xf numFmtId="164" fontId="0" fillId="0" borderId="52" xfId="0" applyNumberFormat="1" applyBorder="1" applyAlignment="1">
      <alignment horizontal="right" vertical="center" wrapText="1"/>
    </xf>
    <xf numFmtId="164" fontId="19" fillId="0" borderId="53" xfId="0" applyNumberFormat="1" applyFont="1" applyBorder="1" applyAlignment="1">
      <alignment horizontal="right" vertical="center" wrapText="1"/>
    </xf>
    <xf numFmtId="0" fontId="18" fillId="0" borderId="54" xfId="0" applyFont="1" applyBorder="1" applyAlignment="1">
      <alignment horizontal="justify" vertical="center" wrapText="1"/>
    </xf>
    <xf numFmtId="0" fontId="18" fillId="0" borderId="55" xfId="0" applyFont="1" applyBorder="1" applyAlignment="1">
      <alignment horizontal="justify" vertical="center" wrapText="1"/>
    </xf>
    <xf numFmtId="0" fontId="18" fillId="0" borderId="55" xfId="0" applyFont="1" applyBorder="1" applyAlignment="1">
      <alignment horizontal="justify" vertical="center" wrapText="1"/>
    </xf>
    <xf numFmtId="0" fontId="0" fillId="0" borderId="55" xfId="0" applyBorder="1" applyAlignment="1">
      <alignment vertical="center" wrapText="1"/>
    </xf>
    <xf numFmtId="4" fontId="0" fillId="0" borderId="55" xfId="0" applyNumberFormat="1" applyBorder="1" applyAlignment="1">
      <alignment vertical="center" wrapText="1"/>
    </xf>
    <xf numFmtId="0" fontId="18" fillId="0" borderId="56" xfId="0" applyFont="1" applyBorder="1" applyAlignment="1">
      <alignment horizontal="justify" vertical="center" wrapText="1"/>
    </xf>
    <xf numFmtId="0" fontId="18" fillId="0" borderId="40" xfId="0" applyFont="1" applyBorder="1" applyAlignment="1">
      <alignment horizontal="justify" vertical="center" wrapText="1"/>
    </xf>
    <xf numFmtId="0" fontId="18" fillId="0" borderId="57" xfId="0" applyFont="1" applyBorder="1" applyAlignment="1">
      <alignment horizontal="justify" vertical="center" wrapText="1"/>
    </xf>
    <xf numFmtId="0" fontId="18" fillId="0" borderId="42" xfId="0" applyFont="1" applyBorder="1" applyAlignment="1">
      <alignment horizontal="justify" vertical="center" wrapText="1"/>
    </xf>
    <xf numFmtId="0" fontId="18" fillId="0" borderId="43" xfId="0" applyFont="1" applyBorder="1" applyAlignment="1">
      <alignment horizontal="justify" vertical="center" wrapText="1"/>
    </xf>
    <xf numFmtId="0" fontId="18" fillId="0" borderId="44" xfId="0" applyFont="1" applyBorder="1" applyAlignment="1">
      <alignment horizontal="justify" vertical="center" wrapText="1"/>
    </xf>
    <xf numFmtId="0" fontId="18" fillId="0" borderId="58" xfId="0" applyFont="1" applyBorder="1" applyAlignment="1">
      <alignment horizontal="justify" vertical="center" wrapText="1"/>
    </xf>
    <xf numFmtId="0" fontId="18" fillId="0" borderId="60" xfId="0" applyFont="1" applyBorder="1" applyAlignment="1">
      <alignment horizontal="justify" vertical="center" wrapText="1"/>
    </xf>
    <xf numFmtId="0" fontId="18" fillId="0" borderId="59" xfId="0" applyFont="1" applyBorder="1" applyAlignment="1">
      <alignment horizontal="justify" vertical="center" wrapText="1"/>
    </xf>
    <xf numFmtId="3" fontId="19" fillId="0" borderId="4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B1:AD89"/>
  <sheetViews>
    <sheetView tabSelected="1" view="pageBreakPreview" zoomScale="80" zoomScaleNormal="80" zoomScaleSheetLayoutView="80" workbookViewId="0">
      <selection activeCell="B1" sqref="B1:P1"/>
    </sheetView>
  </sheetViews>
  <sheetFormatPr baseColWidth="10" defaultColWidth="5.7109375" defaultRowHeight="12.75"/>
  <cols>
    <col min="1" max="1" width="4" style="1" customWidth="1"/>
    <col min="2" max="16384" width="5.7109375" style="1"/>
  </cols>
  <sheetData>
    <row r="1" spans="2:30" customFormat="1" ht="48" customHeight="1">
      <c r="B1" s="23" t="s">
        <v>532</v>
      </c>
      <c r="C1" s="23"/>
      <c r="D1" s="23"/>
      <c r="E1" s="23"/>
      <c r="F1" s="23"/>
      <c r="G1" s="23"/>
      <c r="H1" s="23"/>
      <c r="I1" s="23"/>
      <c r="J1" s="23"/>
      <c r="K1" s="23"/>
      <c r="L1" s="23"/>
      <c r="M1" s="23"/>
      <c r="N1" s="23"/>
      <c r="O1" s="23"/>
      <c r="P1" s="23"/>
      <c r="Q1" s="2" t="s">
        <v>0</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24" t="s">
        <v>1</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row>
    <row r="12" spans="2:30" ht="13.5" customHeight="1">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row>
    <row r="13" spans="2:30" ht="13.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row>
    <row r="14" spans="2:30" ht="13.5" customHeight="1">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row>
    <row r="15" spans="2:30" ht="13.5" customHeight="1">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row>
    <row r="16" spans="2:30" ht="13.5" customHeight="1">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row>
    <row r="17" spans="2:30" ht="13.5" customHeight="1">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row>
    <row r="18" spans="2:30" ht="13.5" customHeight="1">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row>
    <row r="19" spans="2:30" ht="13.5" customHeight="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row>
    <row r="20" spans="2:30" ht="13.5" customHeight="1">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row>
    <row r="21" spans="2:30" ht="13.5" customHeight="1">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row>
    <row r="22" spans="2:30" ht="13.5" customHeight="1">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row>
    <row r="23" spans="2:30" ht="13.5" customHeight="1">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2:30" ht="13.5" customHeight="1">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row>
    <row r="25" spans="2:30" ht="13.5" customHeight="1">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row>
    <row r="26" spans="2:30" ht="13.5" customHeight="1">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row>
    <row r="27" spans="2:30" ht="13.5" customHeight="1">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row>
    <row r="28" spans="2:30" ht="13.5" customHeight="1">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row>
    <row r="29" spans="2:30" ht="13.5" customHeight="1">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row>
    <row r="30" spans="2:30" ht="13.5" customHeight="1">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row>
    <row r="31" spans="2:30" ht="13.5" customHeight="1">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row>
    <row r="32" spans="2:30" ht="13.5" customHeight="1">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row>
    <row r="33" spans="2:30" ht="13.5" customHeight="1">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row>
    <row r="34" spans="2:30" ht="13.5" customHeight="1">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25" t="s">
        <v>2</v>
      </c>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4:28" ht="13.5" customHeight="1">
      <c r="D50" s="26" t="s">
        <v>3</v>
      </c>
      <c r="E50" s="26"/>
      <c r="F50" s="26"/>
      <c r="G50" s="26"/>
      <c r="H50" s="26"/>
      <c r="I50" s="26"/>
      <c r="J50" s="26"/>
      <c r="K50" s="26"/>
      <c r="L50" s="26"/>
      <c r="M50" s="26"/>
      <c r="N50" s="26"/>
      <c r="O50" s="26"/>
      <c r="P50" s="26"/>
      <c r="Q50" s="26"/>
      <c r="R50" s="26"/>
      <c r="S50" s="26"/>
      <c r="T50" s="26"/>
      <c r="U50" s="26"/>
      <c r="V50" s="26"/>
      <c r="W50" s="26"/>
      <c r="X50" s="26"/>
      <c r="Y50" s="26"/>
      <c r="Z50" s="26"/>
      <c r="AA50" s="26"/>
      <c r="AB50" s="26"/>
    </row>
    <row r="51" spans="4:28" ht="13.5" customHeight="1">
      <c r="D51" s="26"/>
      <c r="E51" s="26"/>
      <c r="F51" s="26"/>
      <c r="G51" s="26"/>
      <c r="H51" s="26"/>
      <c r="I51" s="26"/>
      <c r="J51" s="26"/>
      <c r="K51" s="26"/>
      <c r="L51" s="26"/>
      <c r="M51" s="26"/>
      <c r="N51" s="26"/>
      <c r="O51" s="26"/>
      <c r="P51" s="26"/>
      <c r="Q51" s="26"/>
      <c r="R51" s="26"/>
      <c r="S51" s="26"/>
      <c r="T51" s="26"/>
      <c r="U51" s="26"/>
      <c r="V51" s="26"/>
      <c r="W51" s="26"/>
      <c r="X51" s="26"/>
      <c r="Y51" s="26"/>
      <c r="Z51" s="26"/>
      <c r="AA51" s="26"/>
      <c r="AB51" s="26"/>
    </row>
    <row r="52" spans="4:28" ht="13.5" customHeight="1">
      <c r="D52" s="26"/>
      <c r="E52" s="26"/>
      <c r="F52" s="26"/>
      <c r="G52" s="26"/>
      <c r="H52" s="26"/>
      <c r="I52" s="26"/>
      <c r="J52" s="26"/>
      <c r="K52" s="26"/>
      <c r="L52" s="26"/>
      <c r="M52" s="26"/>
      <c r="N52" s="26"/>
      <c r="O52" s="26"/>
      <c r="P52" s="26"/>
      <c r="Q52" s="26"/>
      <c r="R52" s="26"/>
      <c r="S52" s="26"/>
      <c r="T52" s="26"/>
      <c r="U52" s="26"/>
      <c r="V52" s="26"/>
      <c r="W52" s="26"/>
      <c r="X52" s="26"/>
      <c r="Y52" s="26"/>
      <c r="Z52" s="26"/>
      <c r="AA52" s="26"/>
      <c r="AB52" s="26"/>
    </row>
    <row r="53" spans="4:28" ht="13.5" customHeight="1">
      <c r="D53" s="26"/>
      <c r="E53" s="26"/>
      <c r="F53" s="26"/>
      <c r="G53" s="26"/>
      <c r="H53" s="26"/>
      <c r="I53" s="26"/>
      <c r="J53" s="26"/>
      <c r="K53" s="26"/>
      <c r="L53" s="26"/>
      <c r="M53" s="26"/>
      <c r="N53" s="26"/>
      <c r="O53" s="26"/>
      <c r="P53" s="26"/>
      <c r="Q53" s="26"/>
      <c r="R53" s="26"/>
      <c r="S53" s="26"/>
      <c r="T53" s="26"/>
      <c r="U53" s="26"/>
      <c r="V53" s="26"/>
      <c r="W53" s="26"/>
      <c r="X53" s="26"/>
      <c r="Y53" s="26"/>
      <c r="Z53" s="26"/>
      <c r="AA53" s="26"/>
      <c r="AB53" s="26"/>
    </row>
    <row r="54" spans="4:28" ht="13.5" customHeight="1">
      <c r="D54" s="26"/>
      <c r="E54" s="26"/>
      <c r="F54" s="26"/>
      <c r="G54" s="26"/>
      <c r="H54" s="26"/>
      <c r="I54" s="26"/>
      <c r="J54" s="26"/>
      <c r="K54" s="26"/>
      <c r="L54" s="26"/>
      <c r="M54" s="26"/>
      <c r="N54" s="26"/>
      <c r="O54" s="26"/>
      <c r="P54" s="26"/>
      <c r="Q54" s="26"/>
      <c r="R54" s="26"/>
      <c r="S54" s="26"/>
      <c r="T54" s="26"/>
      <c r="U54" s="26"/>
      <c r="V54" s="26"/>
      <c r="W54" s="26"/>
      <c r="X54" s="26"/>
      <c r="Y54" s="26"/>
      <c r="Z54" s="26"/>
      <c r="AA54" s="26"/>
      <c r="AB54" s="26"/>
    </row>
    <row r="55" spans="4:28" ht="13.5" customHeight="1">
      <c r="D55" s="26"/>
      <c r="E55" s="26"/>
      <c r="F55" s="26"/>
      <c r="G55" s="26"/>
      <c r="H55" s="26"/>
      <c r="I55" s="26"/>
      <c r="J55" s="26"/>
      <c r="K55" s="26"/>
      <c r="L55" s="26"/>
      <c r="M55" s="26"/>
      <c r="N55" s="26"/>
      <c r="O55" s="26"/>
      <c r="P55" s="26"/>
      <c r="Q55" s="26"/>
      <c r="R55" s="26"/>
      <c r="S55" s="26"/>
      <c r="T55" s="26"/>
      <c r="U55" s="26"/>
      <c r="V55" s="26"/>
      <c r="W55" s="26"/>
      <c r="X55" s="26"/>
      <c r="Y55" s="26"/>
      <c r="Z55" s="26"/>
      <c r="AA55" s="26"/>
      <c r="AB55" s="26"/>
    </row>
    <row r="56" spans="4:28" ht="13.5" customHeight="1">
      <c r="D56" s="26"/>
      <c r="E56" s="26"/>
      <c r="F56" s="26"/>
      <c r="G56" s="26"/>
      <c r="H56" s="26"/>
      <c r="I56" s="26"/>
      <c r="J56" s="26"/>
      <c r="K56" s="26"/>
      <c r="L56" s="26"/>
      <c r="M56" s="26"/>
      <c r="N56" s="26"/>
      <c r="O56" s="26"/>
      <c r="P56" s="26"/>
      <c r="Q56" s="26"/>
      <c r="R56" s="26"/>
      <c r="S56" s="26"/>
      <c r="T56" s="26"/>
      <c r="U56" s="26"/>
      <c r="V56" s="26"/>
      <c r="W56" s="26"/>
      <c r="X56" s="26"/>
      <c r="Y56" s="26"/>
      <c r="Z56" s="26"/>
      <c r="AA56" s="26"/>
      <c r="AB56" s="26"/>
    </row>
    <row r="57" spans="4:28" ht="13.5" customHeight="1">
      <c r="D57" s="26"/>
      <c r="E57" s="26"/>
      <c r="F57" s="26"/>
      <c r="G57" s="26"/>
      <c r="H57" s="26"/>
      <c r="I57" s="26"/>
      <c r="J57" s="26"/>
      <c r="K57" s="26"/>
      <c r="L57" s="26"/>
      <c r="M57" s="26"/>
      <c r="N57" s="26"/>
      <c r="O57" s="26"/>
      <c r="P57" s="26"/>
      <c r="Q57" s="26"/>
      <c r="R57" s="26"/>
      <c r="S57" s="26"/>
      <c r="T57" s="26"/>
      <c r="U57" s="26"/>
      <c r="V57" s="26"/>
      <c r="W57" s="26"/>
      <c r="X57" s="26"/>
      <c r="Y57" s="26"/>
      <c r="Z57" s="26"/>
      <c r="AA57" s="26"/>
      <c r="AB57" s="26"/>
    </row>
    <row r="58" spans="4:28" ht="13.5" customHeight="1">
      <c r="D58" s="26"/>
      <c r="E58" s="26"/>
      <c r="F58" s="26"/>
      <c r="G58" s="26"/>
      <c r="H58" s="26"/>
      <c r="I58" s="26"/>
      <c r="J58" s="26"/>
      <c r="K58" s="26"/>
      <c r="L58" s="26"/>
      <c r="M58" s="26"/>
      <c r="N58" s="26"/>
      <c r="O58" s="26"/>
      <c r="P58" s="26"/>
      <c r="Q58" s="26"/>
      <c r="R58" s="26"/>
      <c r="S58" s="26"/>
      <c r="T58" s="26"/>
      <c r="U58" s="26"/>
      <c r="V58" s="26"/>
      <c r="W58" s="26"/>
      <c r="X58" s="26"/>
      <c r="Y58" s="26"/>
      <c r="Z58" s="26"/>
      <c r="AA58" s="26"/>
      <c r="AB58" s="26"/>
    </row>
    <row r="59" spans="4:28" ht="13.5" customHeight="1">
      <c r="D59" s="26"/>
      <c r="E59" s="26"/>
      <c r="F59" s="26"/>
      <c r="G59" s="26"/>
      <c r="H59" s="26"/>
      <c r="I59" s="26"/>
      <c r="J59" s="26"/>
      <c r="K59" s="26"/>
      <c r="L59" s="26"/>
      <c r="M59" s="26"/>
      <c r="N59" s="26"/>
      <c r="O59" s="26"/>
      <c r="P59" s="26"/>
      <c r="Q59" s="26"/>
      <c r="R59" s="26"/>
      <c r="S59" s="26"/>
      <c r="T59" s="26"/>
      <c r="U59" s="26"/>
      <c r="V59" s="26"/>
      <c r="W59" s="26"/>
      <c r="X59" s="26"/>
      <c r="Y59" s="26"/>
      <c r="Z59" s="26"/>
      <c r="AA59" s="26"/>
      <c r="AB59" s="26"/>
    </row>
    <row r="60" spans="4:28" ht="13.5" customHeight="1">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4:28" ht="13.5" customHeight="1">
      <c r="D61" s="26"/>
      <c r="E61" s="26"/>
      <c r="F61" s="26"/>
      <c r="G61" s="26"/>
      <c r="H61" s="26"/>
      <c r="I61" s="26"/>
      <c r="J61" s="26"/>
      <c r="K61" s="26"/>
      <c r="L61" s="26"/>
      <c r="M61" s="26"/>
      <c r="N61" s="26"/>
      <c r="O61" s="26"/>
      <c r="P61" s="26"/>
      <c r="Q61" s="26"/>
      <c r="R61" s="26"/>
      <c r="S61" s="26"/>
      <c r="T61" s="26"/>
      <c r="U61" s="26"/>
      <c r="V61" s="26"/>
      <c r="W61" s="26"/>
      <c r="X61" s="26"/>
      <c r="Y61" s="26"/>
      <c r="Z61" s="26"/>
      <c r="AA61" s="26"/>
      <c r="AB61" s="26"/>
    </row>
    <row r="62" spans="4:28" ht="13.5" customHeight="1">
      <c r="D62" s="26"/>
      <c r="E62" s="26"/>
      <c r="F62" s="26"/>
      <c r="G62" s="26"/>
      <c r="H62" s="26"/>
      <c r="I62" s="26"/>
      <c r="J62" s="26"/>
      <c r="K62" s="26"/>
      <c r="L62" s="26"/>
      <c r="M62" s="26"/>
      <c r="N62" s="26"/>
      <c r="O62" s="26"/>
      <c r="P62" s="26"/>
      <c r="Q62" s="26"/>
      <c r="R62" s="26"/>
      <c r="S62" s="26"/>
      <c r="T62" s="26"/>
      <c r="U62" s="26"/>
      <c r="V62" s="26"/>
      <c r="W62" s="26"/>
      <c r="X62" s="26"/>
      <c r="Y62" s="26"/>
      <c r="Z62" s="26"/>
      <c r="AA62" s="26"/>
      <c r="AB62" s="26"/>
    </row>
    <row r="63" spans="4:28" ht="13.5" customHeight="1">
      <c r="D63" s="26"/>
      <c r="E63" s="26"/>
      <c r="F63" s="26"/>
      <c r="G63" s="26"/>
      <c r="H63" s="26"/>
      <c r="I63" s="26"/>
      <c r="J63" s="26"/>
      <c r="K63" s="26"/>
      <c r="L63" s="26"/>
      <c r="M63" s="26"/>
      <c r="N63" s="26"/>
      <c r="O63" s="26"/>
      <c r="P63" s="26"/>
      <c r="Q63" s="26"/>
      <c r="R63" s="26"/>
      <c r="S63" s="26"/>
      <c r="T63" s="26"/>
      <c r="U63" s="26"/>
      <c r="V63" s="26"/>
      <c r="W63" s="26"/>
      <c r="X63" s="26"/>
      <c r="Y63" s="26"/>
      <c r="Z63" s="26"/>
      <c r="AA63" s="26"/>
      <c r="AB63" s="26"/>
    </row>
    <row r="64" spans="4:28" ht="13.5" customHeight="1">
      <c r="D64" s="26"/>
      <c r="E64" s="26"/>
      <c r="F64" s="26"/>
      <c r="G64" s="26"/>
      <c r="H64" s="26"/>
      <c r="I64" s="26"/>
      <c r="J64" s="26"/>
      <c r="K64" s="26"/>
      <c r="L64" s="26"/>
      <c r="M64" s="26"/>
      <c r="N64" s="26"/>
      <c r="O64" s="26"/>
      <c r="P64" s="26"/>
      <c r="Q64" s="26"/>
      <c r="R64" s="26"/>
      <c r="S64" s="26"/>
      <c r="T64" s="26"/>
      <c r="U64" s="26"/>
      <c r="V64" s="26"/>
      <c r="W64" s="26"/>
      <c r="X64" s="26"/>
      <c r="Y64" s="26"/>
      <c r="Z64" s="26"/>
      <c r="AA64" s="26"/>
      <c r="AB64" s="26"/>
    </row>
    <row r="65" spans="4:28" ht="13.5" customHeight="1">
      <c r="D65" s="26"/>
      <c r="E65" s="26"/>
      <c r="F65" s="26"/>
      <c r="G65" s="26"/>
      <c r="H65" s="26"/>
      <c r="I65" s="26"/>
      <c r="J65" s="26"/>
      <c r="K65" s="26"/>
      <c r="L65" s="26"/>
      <c r="M65" s="26"/>
      <c r="N65" s="26"/>
      <c r="O65" s="26"/>
      <c r="P65" s="26"/>
      <c r="Q65" s="26"/>
      <c r="R65" s="26"/>
      <c r="S65" s="26"/>
      <c r="T65" s="26"/>
      <c r="U65" s="26"/>
      <c r="V65" s="26"/>
      <c r="W65" s="26"/>
      <c r="X65" s="26"/>
      <c r="Y65" s="26"/>
      <c r="Z65" s="26"/>
      <c r="AA65" s="26"/>
      <c r="AB65" s="26"/>
    </row>
    <row r="66" spans="4:28" ht="13.5" customHeight="1">
      <c r="D66" s="26"/>
      <c r="E66" s="26"/>
      <c r="F66" s="26"/>
      <c r="G66" s="26"/>
      <c r="H66" s="26"/>
      <c r="I66" s="26"/>
      <c r="J66" s="26"/>
      <c r="K66" s="26"/>
      <c r="L66" s="26"/>
      <c r="M66" s="26"/>
      <c r="N66" s="26"/>
      <c r="O66" s="26"/>
      <c r="P66" s="26"/>
      <c r="Q66" s="26"/>
      <c r="R66" s="26"/>
      <c r="S66" s="26"/>
      <c r="T66" s="26"/>
      <c r="U66" s="26"/>
      <c r="V66" s="26"/>
      <c r="W66" s="26"/>
      <c r="X66" s="26"/>
      <c r="Y66" s="26"/>
      <c r="Z66" s="26"/>
      <c r="AA66" s="26"/>
      <c r="AB66" s="26"/>
    </row>
    <row r="67" spans="4:28" ht="13.5" customHeight="1">
      <c r="D67" s="26"/>
      <c r="E67" s="26"/>
      <c r="F67" s="26"/>
      <c r="G67" s="26"/>
      <c r="H67" s="26"/>
      <c r="I67" s="26"/>
      <c r="J67" s="26"/>
      <c r="K67" s="26"/>
      <c r="L67" s="26"/>
      <c r="M67" s="26"/>
      <c r="N67" s="26"/>
      <c r="O67" s="26"/>
      <c r="P67" s="26"/>
      <c r="Q67" s="26"/>
      <c r="R67" s="26"/>
      <c r="S67" s="26"/>
      <c r="T67" s="26"/>
      <c r="U67" s="26"/>
      <c r="V67" s="26"/>
      <c r="W67" s="26"/>
      <c r="X67" s="26"/>
      <c r="Y67" s="26"/>
      <c r="Z67" s="26"/>
      <c r="AA67" s="26"/>
      <c r="AB67" s="26"/>
    </row>
    <row r="68" spans="4:28" ht="13.5" customHeight="1">
      <c r="D68" s="26"/>
      <c r="E68" s="26"/>
      <c r="F68" s="26"/>
      <c r="G68" s="26"/>
      <c r="H68" s="26"/>
      <c r="I68" s="26"/>
      <c r="J68" s="26"/>
      <c r="K68" s="26"/>
      <c r="L68" s="26"/>
      <c r="M68" s="26"/>
      <c r="N68" s="26"/>
      <c r="O68" s="26"/>
      <c r="P68" s="26"/>
      <c r="Q68" s="26"/>
      <c r="R68" s="26"/>
      <c r="S68" s="26"/>
      <c r="T68" s="26"/>
      <c r="U68" s="26"/>
      <c r="V68" s="26"/>
      <c r="W68" s="26"/>
      <c r="X68" s="26"/>
      <c r="Y68" s="26"/>
      <c r="Z68" s="26"/>
      <c r="AA68" s="26"/>
      <c r="AB68" s="26"/>
    </row>
    <row r="69" spans="4:28" ht="13.5" customHeight="1">
      <c r="D69" s="26"/>
      <c r="E69" s="26"/>
      <c r="F69" s="26"/>
      <c r="G69" s="26"/>
      <c r="H69" s="26"/>
      <c r="I69" s="26"/>
      <c r="J69" s="26"/>
      <c r="K69" s="26"/>
      <c r="L69" s="26"/>
      <c r="M69" s="26"/>
      <c r="N69" s="26"/>
      <c r="O69" s="26"/>
      <c r="P69" s="26"/>
      <c r="Q69" s="26"/>
      <c r="R69" s="26"/>
      <c r="S69" s="26"/>
      <c r="T69" s="26"/>
      <c r="U69" s="26"/>
      <c r="V69" s="26"/>
      <c r="W69" s="26"/>
      <c r="X69" s="26"/>
      <c r="Y69" s="26"/>
      <c r="Z69" s="26"/>
      <c r="AA69" s="26"/>
      <c r="AB69" s="26"/>
    </row>
    <row r="70" spans="4:28" ht="13.5" customHeight="1">
      <c r="D70" s="26"/>
      <c r="E70" s="26"/>
      <c r="F70" s="26"/>
      <c r="G70" s="26"/>
      <c r="H70" s="26"/>
      <c r="I70" s="26"/>
      <c r="J70" s="26"/>
      <c r="K70" s="26"/>
      <c r="L70" s="26"/>
      <c r="M70" s="26"/>
      <c r="N70" s="26"/>
      <c r="O70" s="26"/>
      <c r="P70" s="26"/>
      <c r="Q70" s="26"/>
      <c r="R70" s="26"/>
      <c r="S70" s="26"/>
      <c r="T70" s="26"/>
      <c r="U70" s="26"/>
      <c r="V70" s="26"/>
      <c r="W70" s="26"/>
      <c r="X70" s="26"/>
      <c r="Y70" s="26"/>
      <c r="Z70" s="26"/>
      <c r="AA70" s="26"/>
      <c r="AB70" s="26"/>
    </row>
    <row r="71" spans="4:28" ht="13.5" customHeight="1">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4:28" ht="13.5" customHeight="1">
      <c r="D72" s="26"/>
      <c r="E72" s="26"/>
      <c r="F72" s="26"/>
      <c r="G72" s="26"/>
      <c r="H72" s="26"/>
      <c r="I72" s="26"/>
      <c r="J72" s="26"/>
      <c r="K72" s="26"/>
      <c r="L72" s="26"/>
      <c r="M72" s="26"/>
      <c r="N72" s="26"/>
      <c r="O72" s="26"/>
      <c r="P72" s="26"/>
      <c r="Q72" s="26"/>
      <c r="R72" s="26"/>
      <c r="S72" s="26"/>
      <c r="T72" s="26"/>
      <c r="U72" s="26"/>
      <c r="V72" s="26"/>
      <c r="W72" s="26"/>
      <c r="X72" s="26"/>
      <c r="Y72" s="26"/>
      <c r="Z72" s="26"/>
      <c r="AA72" s="26"/>
      <c r="AB72" s="26"/>
    </row>
    <row r="73" spans="4:28" ht="13.5" customHeight="1">
      <c r="D73" s="26"/>
      <c r="E73" s="26"/>
      <c r="F73" s="26"/>
      <c r="G73" s="26"/>
      <c r="H73" s="26"/>
      <c r="I73" s="26"/>
      <c r="J73" s="26"/>
      <c r="K73" s="26"/>
      <c r="L73" s="26"/>
      <c r="M73" s="26"/>
      <c r="N73" s="26"/>
      <c r="O73" s="26"/>
      <c r="P73" s="26"/>
      <c r="Q73" s="26"/>
      <c r="R73" s="26"/>
      <c r="S73" s="26"/>
      <c r="T73" s="26"/>
      <c r="U73" s="26"/>
      <c r="V73" s="26"/>
      <c r="W73" s="26"/>
      <c r="X73" s="26"/>
      <c r="Y73" s="26"/>
      <c r="Z73" s="26"/>
      <c r="AA73" s="26"/>
      <c r="AB73" s="26"/>
    </row>
    <row r="74" spans="4:28" ht="13.5" customHeight="1">
      <c r="D74" s="26"/>
      <c r="E74" s="26"/>
      <c r="F74" s="26"/>
      <c r="G74" s="26"/>
      <c r="H74" s="26"/>
      <c r="I74" s="26"/>
      <c r="J74" s="26"/>
      <c r="K74" s="26"/>
      <c r="L74" s="26"/>
      <c r="M74" s="26"/>
      <c r="N74" s="26"/>
      <c r="O74" s="26"/>
      <c r="P74" s="26"/>
      <c r="Q74" s="26"/>
      <c r="R74" s="26"/>
      <c r="S74" s="26"/>
      <c r="T74" s="26"/>
      <c r="U74" s="26"/>
      <c r="V74" s="26"/>
      <c r="W74" s="26"/>
      <c r="X74" s="26"/>
      <c r="Y74" s="26"/>
      <c r="Z74" s="26"/>
      <c r="AA74" s="26"/>
      <c r="AB74" s="26"/>
    </row>
    <row r="75" spans="4:28" ht="13.5" customHeight="1">
      <c r="D75" s="26"/>
      <c r="E75" s="26"/>
      <c r="F75" s="26"/>
      <c r="G75" s="26"/>
      <c r="H75" s="26"/>
      <c r="I75" s="26"/>
      <c r="J75" s="26"/>
      <c r="K75" s="26"/>
      <c r="L75" s="26"/>
      <c r="M75" s="26"/>
      <c r="N75" s="26"/>
      <c r="O75" s="26"/>
      <c r="P75" s="26"/>
      <c r="Q75" s="26"/>
      <c r="R75" s="26"/>
      <c r="S75" s="26"/>
      <c r="T75" s="26"/>
      <c r="U75" s="26"/>
      <c r="V75" s="26"/>
      <c r="W75" s="26"/>
      <c r="X75" s="26"/>
      <c r="Y75" s="26"/>
      <c r="Z75" s="26"/>
      <c r="AA75" s="26"/>
      <c r="AB75" s="26"/>
    </row>
    <row r="76" spans="4:28" ht="13.5" customHeight="1">
      <c r="D76" s="26"/>
      <c r="E76" s="26"/>
      <c r="F76" s="26"/>
      <c r="G76" s="26"/>
      <c r="H76" s="26"/>
      <c r="I76" s="26"/>
      <c r="J76" s="26"/>
      <c r="K76" s="26"/>
      <c r="L76" s="26"/>
      <c r="M76" s="26"/>
      <c r="N76" s="26"/>
      <c r="O76" s="26"/>
      <c r="P76" s="26"/>
      <c r="Q76" s="26"/>
      <c r="R76" s="26"/>
      <c r="S76" s="26"/>
      <c r="T76" s="26"/>
      <c r="U76" s="26"/>
      <c r="V76" s="26"/>
      <c r="W76" s="26"/>
      <c r="X76" s="26"/>
      <c r="Y76" s="26"/>
      <c r="Z76" s="26"/>
      <c r="AA76" s="26"/>
      <c r="AB76" s="26"/>
    </row>
    <row r="77" spans="4:28" ht="13.5" customHeight="1">
      <c r="D77" s="26"/>
      <c r="E77" s="26"/>
      <c r="F77" s="26"/>
      <c r="G77" s="26"/>
      <c r="H77" s="26"/>
      <c r="I77" s="26"/>
      <c r="J77" s="26"/>
      <c r="K77" s="26"/>
      <c r="L77" s="26"/>
      <c r="M77" s="26"/>
      <c r="N77" s="26"/>
      <c r="O77" s="26"/>
      <c r="P77" s="26"/>
      <c r="Q77" s="26"/>
      <c r="R77" s="26"/>
      <c r="S77" s="26"/>
      <c r="T77" s="26"/>
      <c r="U77" s="26"/>
      <c r="V77" s="26"/>
      <c r="W77" s="26"/>
      <c r="X77" s="26"/>
      <c r="Y77" s="26"/>
      <c r="Z77" s="26"/>
      <c r="AA77" s="26"/>
      <c r="AB77" s="26"/>
    </row>
    <row r="78" spans="4:28" ht="13.5" customHeight="1">
      <c r="D78" s="26"/>
      <c r="E78" s="26"/>
      <c r="F78" s="26"/>
      <c r="G78" s="26"/>
      <c r="H78" s="26"/>
      <c r="I78" s="26"/>
      <c r="J78" s="26"/>
      <c r="K78" s="26"/>
      <c r="L78" s="26"/>
      <c r="M78" s="26"/>
      <c r="N78" s="26"/>
      <c r="O78" s="26"/>
      <c r="P78" s="26"/>
      <c r="Q78" s="26"/>
      <c r="R78" s="26"/>
      <c r="S78" s="26"/>
      <c r="T78" s="26"/>
      <c r="U78" s="26"/>
      <c r="V78" s="26"/>
      <c r="W78" s="26"/>
      <c r="X78" s="26"/>
      <c r="Y78" s="26"/>
      <c r="Z78" s="26"/>
      <c r="AA78" s="26"/>
      <c r="AB78" s="26"/>
    </row>
    <row r="79" spans="4:28" ht="13.5" customHeight="1">
      <c r="D79" s="26"/>
      <c r="E79" s="26"/>
      <c r="F79" s="26"/>
      <c r="G79" s="26"/>
      <c r="H79" s="26"/>
      <c r="I79" s="26"/>
      <c r="J79" s="26"/>
      <c r="K79" s="26"/>
      <c r="L79" s="26"/>
      <c r="M79" s="26"/>
      <c r="N79" s="26"/>
      <c r="O79" s="26"/>
      <c r="P79" s="26"/>
      <c r="Q79" s="26"/>
      <c r="R79" s="26"/>
      <c r="S79" s="26"/>
      <c r="T79" s="26"/>
      <c r="U79" s="26"/>
      <c r="V79" s="26"/>
      <c r="W79" s="26"/>
      <c r="X79" s="26"/>
      <c r="Y79" s="26"/>
      <c r="Z79" s="26"/>
      <c r="AA79" s="26"/>
      <c r="AB79" s="26"/>
    </row>
    <row r="80" spans="4:28" ht="13.5" customHeight="1">
      <c r="D80" s="26"/>
      <c r="E80" s="26"/>
      <c r="F80" s="26"/>
      <c r="G80" s="26"/>
      <c r="H80" s="26"/>
      <c r="I80" s="26"/>
      <c r="J80" s="26"/>
      <c r="K80" s="26"/>
      <c r="L80" s="26"/>
      <c r="M80" s="26"/>
      <c r="N80" s="26"/>
      <c r="O80" s="26"/>
      <c r="P80" s="26"/>
      <c r="Q80" s="26"/>
      <c r="R80" s="26"/>
      <c r="S80" s="26"/>
      <c r="T80" s="26"/>
      <c r="U80" s="26"/>
      <c r="V80" s="26"/>
      <c r="W80" s="26"/>
      <c r="X80" s="26"/>
      <c r="Y80" s="26"/>
      <c r="Z80" s="26"/>
      <c r="AA80" s="26"/>
      <c r="AB80" s="26"/>
    </row>
    <row r="81" spans="4:28" ht="13.5" customHeight="1">
      <c r="D81" s="26"/>
      <c r="E81" s="26"/>
      <c r="F81" s="26"/>
      <c r="G81" s="26"/>
      <c r="H81" s="26"/>
      <c r="I81" s="26"/>
      <c r="J81" s="26"/>
      <c r="K81" s="26"/>
      <c r="L81" s="26"/>
      <c r="M81" s="26"/>
      <c r="N81" s="26"/>
      <c r="O81" s="26"/>
      <c r="P81" s="26"/>
      <c r="Q81" s="26"/>
      <c r="R81" s="26"/>
      <c r="S81" s="26"/>
      <c r="T81" s="26"/>
      <c r="U81" s="26"/>
      <c r="V81" s="26"/>
      <c r="W81" s="26"/>
      <c r="X81" s="26"/>
      <c r="Y81" s="26"/>
      <c r="Z81" s="26"/>
      <c r="AA81" s="26"/>
      <c r="AB81" s="26"/>
    </row>
    <row r="82" spans="4:28" ht="13.5" customHeight="1">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4:28" ht="13.5" customHeight="1">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4:28" ht="13.5" customHeight="1">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4:28" ht="13.5" customHeight="1"/>
    <row r="86" spans="4:28" ht="13.5" customHeight="1"/>
    <row r="87" spans="4:28" ht="13.5" customHeight="1"/>
    <row r="88" spans="4:28" ht="13.5" customHeight="1"/>
    <row r="89" spans="4:28" ht="13.5" customHeight="1"/>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3"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1"/>
    <pageSetUpPr fitToPage="1"/>
  </sheetPr>
  <dimension ref="A1:AA35"/>
  <sheetViews>
    <sheetView view="pageBreakPreview" zoomScale="80" zoomScaleNormal="80" zoomScaleSheetLayoutView="80" workbookViewId="0">
      <selection activeCell="L13" sqref="L13:O13"/>
    </sheetView>
  </sheetViews>
  <sheetFormatPr baseColWidth="10" defaultColWidth="11.42578125" defaultRowHeight="12.75"/>
  <cols>
    <col min="1" max="1" width="4" style="50" customWidth="1"/>
    <col min="2" max="2" width="15.7109375" style="50" customWidth="1"/>
    <col min="3" max="3" width="6.7109375" style="50" customWidth="1"/>
    <col min="4" max="4" width="9.85546875" style="50" customWidth="1"/>
    <col min="5" max="5" width="11.140625" style="50" customWidth="1"/>
    <col min="6" max="6" width="5.140625" style="50" customWidth="1"/>
    <col min="7" max="7" width="0.28515625" style="50" customWidth="1"/>
    <col min="8" max="8" width="2.5703125" style="50" customWidth="1"/>
    <col min="9" max="9" width="7.5703125" style="50" customWidth="1"/>
    <col min="10" max="10" width="9" style="50" customWidth="1"/>
    <col min="11" max="11" width="10.85546875" style="50" customWidth="1"/>
    <col min="12" max="12" width="8.85546875" style="50" customWidth="1"/>
    <col min="13" max="13" width="7" style="50" customWidth="1"/>
    <col min="14" max="14" width="9.42578125" style="50" customWidth="1"/>
    <col min="15" max="15" width="12.7109375" style="50" customWidth="1"/>
    <col min="16" max="16" width="13.28515625" style="50" customWidth="1"/>
    <col min="17" max="17" width="13.85546875" style="50" customWidth="1"/>
    <col min="18" max="18" width="10.28515625" style="50" customWidth="1"/>
    <col min="19" max="19" width="14.85546875" style="50" customWidth="1"/>
    <col min="20" max="20" width="12.28515625" style="50" customWidth="1"/>
    <col min="21" max="21" width="11.85546875" style="50" customWidth="1"/>
    <col min="22" max="22" width="13.140625" style="50" customWidth="1"/>
    <col min="23" max="23" width="12.28515625" style="50" customWidth="1"/>
    <col min="24" max="24" width="9.7109375" style="50" customWidth="1"/>
    <col min="25" max="25" width="10" style="50" customWidth="1"/>
    <col min="26" max="26" width="11" style="50" customWidth="1"/>
    <col min="27" max="29" width="11.42578125" style="50"/>
    <col min="30" max="30" width="17.5703125" style="50" customWidth="1"/>
    <col min="31" max="16384" width="11.42578125" style="50"/>
  </cols>
  <sheetData>
    <row r="1" spans="1:27" s="48" customFormat="1" ht="48" customHeight="1">
      <c r="A1" s="2"/>
      <c r="B1" s="47" t="s">
        <v>532</v>
      </c>
      <c r="C1" s="47"/>
      <c r="D1" s="47"/>
      <c r="E1" s="47"/>
      <c r="F1" s="47"/>
      <c r="G1" s="47"/>
      <c r="H1" s="47"/>
      <c r="I1" s="47"/>
      <c r="J1" s="47"/>
      <c r="K1" s="47"/>
      <c r="L1" s="47"/>
      <c r="M1" s="2" t="s">
        <v>4</v>
      </c>
      <c r="N1" s="2"/>
      <c r="O1" s="2"/>
      <c r="P1" s="3"/>
      <c r="Q1" s="3"/>
      <c r="R1" s="3"/>
      <c r="Y1" s="49"/>
      <c r="Z1" s="49"/>
      <c r="AA1" s="49"/>
    </row>
    <row r="2" spans="1:27" s="50" customFormat="1" ht="13.5" customHeight="1" thickBot="1"/>
    <row r="3" spans="1:27" s="50" customFormat="1" ht="22.5" customHeight="1" thickTop="1" thickBot="1">
      <c r="B3" s="4" t="s">
        <v>5</v>
      </c>
      <c r="C3" s="5"/>
      <c r="D3" s="5"/>
      <c r="E3" s="5"/>
      <c r="F3" s="5"/>
      <c r="G3" s="5"/>
      <c r="H3" s="6"/>
      <c r="I3" s="6"/>
      <c r="J3" s="6"/>
      <c r="K3" s="6"/>
      <c r="L3" s="6"/>
      <c r="M3" s="6"/>
      <c r="N3" s="6"/>
      <c r="O3" s="6"/>
      <c r="P3" s="6"/>
      <c r="Q3" s="6"/>
      <c r="R3" s="6"/>
      <c r="S3" s="6"/>
      <c r="T3" s="6"/>
      <c r="U3" s="7"/>
    </row>
    <row r="4" spans="1:27" s="50" customFormat="1" ht="51.75" customHeight="1" thickTop="1">
      <c r="B4" s="51" t="s">
        <v>6</v>
      </c>
      <c r="C4" s="52" t="s">
        <v>494</v>
      </c>
      <c r="D4" s="53" t="s">
        <v>495</v>
      </c>
      <c r="E4" s="53"/>
      <c r="F4" s="53"/>
      <c r="G4" s="53"/>
      <c r="H4" s="53"/>
      <c r="I4" s="54"/>
      <c r="J4" s="55" t="s">
        <v>9</v>
      </c>
      <c r="K4" s="56" t="s">
        <v>10</v>
      </c>
      <c r="L4" s="57" t="s">
        <v>1</v>
      </c>
      <c r="M4" s="57"/>
      <c r="N4" s="57"/>
      <c r="O4" s="57"/>
      <c r="P4" s="55" t="s">
        <v>11</v>
      </c>
      <c r="Q4" s="57" t="s">
        <v>12</v>
      </c>
      <c r="R4" s="57"/>
      <c r="S4" s="55" t="s">
        <v>13</v>
      </c>
      <c r="T4" s="57" t="s">
        <v>14</v>
      </c>
      <c r="U4" s="58"/>
    </row>
    <row r="5" spans="1:27" s="50" customFormat="1" ht="15.75" customHeight="1">
      <c r="B5" s="59" t="s">
        <v>15</v>
      </c>
      <c r="C5" s="25"/>
      <c r="D5" s="25"/>
      <c r="E5" s="25"/>
      <c r="F5" s="25"/>
      <c r="G5" s="25"/>
      <c r="H5" s="25"/>
      <c r="I5" s="25"/>
      <c r="J5" s="25"/>
      <c r="K5" s="25"/>
      <c r="L5" s="25"/>
      <c r="M5" s="25"/>
      <c r="N5" s="25"/>
      <c r="O5" s="25"/>
      <c r="P5" s="25"/>
      <c r="Q5" s="25"/>
      <c r="R5" s="25"/>
      <c r="S5" s="25"/>
      <c r="T5" s="25"/>
      <c r="U5" s="60"/>
    </row>
    <row r="6" spans="1:27" s="50" customFormat="1" ht="37.5" customHeight="1" thickBot="1">
      <c r="B6" s="61" t="s">
        <v>16</v>
      </c>
      <c r="C6" s="62" t="s">
        <v>17</v>
      </c>
      <c r="D6" s="62"/>
      <c r="E6" s="62"/>
      <c r="F6" s="62"/>
      <c r="G6" s="62"/>
      <c r="H6" s="63"/>
      <c r="I6" s="63"/>
      <c r="J6" s="63" t="s">
        <v>18</v>
      </c>
      <c r="K6" s="62" t="s">
        <v>19</v>
      </c>
      <c r="L6" s="62"/>
      <c r="M6" s="62"/>
      <c r="N6" s="64"/>
      <c r="O6" s="65" t="s">
        <v>20</v>
      </c>
      <c r="P6" s="62" t="s">
        <v>21</v>
      </c>
      <c r="Q6" s="62"/>
      <c r="R6" s="66"/>
      <c r="S6" s="65" t="s">
        <v>22</v>
      </c>
      <c r="T6" s="62" t="s">
        <v>119</v>
      </c>
      <c r="U6" s="67"/>
    </row>
    <row r="7" spans="1:27" s="50" customFormat="1" ht="22.5" customHeight="1" thickTop="1" thickBot="1">
      <c r="B7" s="4" t="s">
        <v>24</v>
      </c>
      <c r="C7" s="5"/>
      <c r="D7" s="5"/>
      <c r="E7" s="5"/>
      <c r="F7" s="5"/>
      <c r="G7" s="5"/>
      <c r="H7" s="6"/>
      <c r="I7" s="6"/>
      <c r="J7" s="6"/>
      <c r="K7" s="6"/>
      <c r="L7" s="6"/>
      <c r="M7" s="6"/>
      <c r="N7" s="6"/>
      <c r="O7" s="6"/>
      <c r="P7" s="6"/>
      <c r="Q7" s="6"/>
      <c r="R7" s="6"/>
      <c r="S7" s="6"/>
      <c r="T7" s="6"/>
      <c r="U7" s="7"/>
    </row>
    <row r="8" spans="1:27" s="50" customFormat="1" ht="16.5" customHeight="1" thickTop="1">
      <c r="B8" s="31" t="s">
        <v>25</v>
      </c>
      <c r="C8" s="34" t="s">
        <v>26</v>
      </c>
      <c r="D8" s="34"/>
      <c r="E8" s="34"/>
      <c r="F8" s="34"/>
      <c r="G8" s="34"/>
      <c r="H8" s="35"/>
      <c r="I8" s="40" t="s">
        <v>27</v>
      </c>
      <c r="J8" s="41"/>
      <c r="K8" s="41"/>
      <c r="L8" s="41"/>
      <c r="M8" s="41"/>
      <c r="N8" s="41"/>
      <c r="O8" s="41"/>
      <c r="P8" s="41"/>
      <c r="Q8" s="41"/>
      <c r="R8" s="41"/>
      <c r="S8" s="42"/>
      <c r="T8" s="43" t="s">
        <v>28</v>
      </c>
      <c r="U8" s="44"/>
    </row>
    <row r="9" spans="1:27" s="50" customFormat="1" ht="19.5" customHeight="1">
      <c r="B9" s="32"/>
      <c r="C9" s="36"/>
      <c r="D9" s="36"/>
      <c r="E9" s="36"/>
      <c r="F9" s="36"/>
      <c r="G9" s="36"/>
      <c r="H9" s="37"/>
      <c r="I9" s="45" t="s">
        <v>29</v>
      </c>
      <c r="J9" s="27"/>
      <c r="K9" s="27"/>
      <c r="L9" s="27" t="s">
        <v>30</v>
      </c>
      <c r="M9" s="27"/>
      <c r="N9" s="27"/>
      <c r="O9" s="27"/>
      <c r="P9" s="27" t="s">
        <v>31</v>
      </c>
      <c r="Q9" s="27" t="s">
        <v>32</v>
      </c>
      <c r="R9" s="68" t="s">
        <v>33</v>
      </c>
      <c r="S9" s="69"/>
      <c r="T9" s="27" t="s">
        <v>34</v>
      </c>
      <c r="U9" s="29" t="s">
        <v>35</v>
      </c>
    </row>
    <row r="10" spans="1:27" s="50" customFormat="1" ht="26.25" customHeight="1" thickBot="1">
      <c r="B10" s="33"/>
      <c r="C10" s="38"/>
      <c r="D10" s="38"/>
      <c r="E10" s="38"/>
      <c r="F10" s="38"/>
      <c r="G10" s="38"/>
      <c r="H10" s="39"/>
      <c r="I10" s="46"/>
      <c r="J10" s="28"/>
      <c r="K10" s="28"/>
      <c r="L10" s="28"/>
      <c r="M10" s="28"/>
      <c r="N10" s="28"/>
      <c r="O10" s="28"/>
      <c r="P10" s="28"/>
      <c r="Q10" s="28"/>
      <c r="R10" s="10" t="s">
        <v>36</v>
      </c>
      <c r="S10" s="11" t="s">
        <v>37</v>
      </c>
      <c r="T10" s="28"/>
      <c r="U10" s="30"/>
    </row>
    <row r="11" spans="1:27" s="50" customFormat="1" ht="75" customHeight="1" thickTop="1" thickBot="1">
      <c r="A11" s="70"/>
      <c r="B11" s="71" t="s">
        <v>38</v>
      </c>
      <c r="C11" s="72" t="s">
        <v>496</v>
      </c>
      <c r="D11" s="72"/>
      <c r="E11" s="72"/>
      <c r="F11" s="72"/>
      <c r="G11" s="72"/>
      <c r="H11" s="72"/>
      <c r="I11" s="72" t="s">
        <v>497</v>
      </c>
      <c r="J11" s="72"/>
      <c r="K11" s="72"/>
      <c r="L11" s="72" t="s">
        <v>498</v>
      </c>
      <c r="M11" s="72"/>
      <c r="N11" s="72"/>
      <c r="O11" s="72"/>
      <c r="P11" s="73" t="s">
        <v>14</v>
      </c>
      <c r="Q11" s="73" t="s">
        <v>499</v>
      </c>
      <c r="R11" s="102" t="s">
        <v>44</v>
      </c>
      <c r="S11" s="102" t="s">
        <v>44</v>
      </c>
      <c r="T11" s="102" t="s">
        <v>44</v>
      </c>
      <c r="U11" s="74" t="str">
        <f t="shared" ref="U11:U19" si="0">IF(ISERR(T11/S11*100),"N/A",T11/S11*100)</f>
        <v>N/A</v>
      </c>
    </row>
    <row r="12" spans="1:27" s="50" customFormat="1" ht="75" customHeight="1" thickTop="1">
      <c r="A12" s="70"/>
      <c r="B12" s="71" t="s">
        <v>53</v>
      </c>
      <c r="C12" s="72" t="s">
        <v>500</v>
      </c>
      <c r="D12" s="72"/>
      <c r="E12" s="72"/>
      <c r="F12" s="72"/>
      <c r="G12" s="72"/>
      <c r="H12" s="72"/>
      <c r="I12" s="72" t="s">
        <v>501</v>
      </c>
      <c r="J12" s="72"/>
      <c r="K12" s="72"/>
      <c r="L12" s="72" t="s">
        <v>502</v>
      </c>
      <c r="M12" s="72"/>
      <c r="N12" s="72"/>
      <c r="O12" s="72"/>
      <c r="P12" s="73" t="s">
        <v>382</v>
      </c>
      <c r="Q12" s="73" t="s">
        <v>503</v>
      </c>
      <c r="R12" s="73">
        <v>80</v>
      </c>
      <c r="S12" s="73" t="s">
        <v>44</v>
      </c>
      <c r="T12" s="73" t="s">
        <v>44</v>
      </c>
      <c r="U12" s="74" t="str">
        <f t="shared" si="0"/>
        <v>N/A</v>
      </c>
    </row>
    <row r="13" spans="1:27" s="50" customFormat="1" ht="75" customHeight="1" thickBot="1">
      <c r="A13" s="70"/>
      <c r="B13" s="75" t="s">
        <v>45</v>
      </c>
      <c r="C13" s="76" t="s">
        <v>45</v>
      </c>
      <c r="D13" s="76"/>
      <c r="E13" s="76"/>
      <c r="F13" s="76"/>
      <c r="G13" s="76"/>
      <c r="H13" s="76"/>
      <c r="I13" s="76" t="s">
        <v>504</v>
      </c>
      <c r="J13" s="76"/>
      <c r="K13" s="76"/>
      <c r="L13" s="76" t="s">
        <v>505</v>
      </c>
      <c r="M13" s="76"/>
      <c r="N13" s="76"/>
      <c r="O13" s="76"/>
      <c r="P13" s="77" t="s">
        <v>57</v>
      </c>
      <c r="Q13" s="77" t="s">
        <v>43</v>
      </c>
      <c r="R13" s="77">
        <v>80.2</v>
      </c>
      <c r="S13" s="77" t="s">
        <v>44</v>
      </c>
      <c r="T13" s="77" t="s">
        <v>44</v>
      </c>
      <c r="U13" s="78" t="str">
        <f t="shared" si="0"/>
        <v>N/A</v>
      </c>
    </row>
    <row r="14" spans="1:27" s="50" customFormat="1" ht="75" customHeight="1" thickTop="1">
      <c r="A14" s="70"/>
      <c r="B14" s="71" t="s">
        <v>63</v>
      </c>
      <c r="C14" s="72" t="s">
        <v>506</v>
      </c>
      <c r="D14" s="72"/>
      <c r="E14" s="72"/>
      <c r="F14" s="72"/>
      <c r="G14" s="72"/>
      <c r="H14" s="72"/>
      <c r="I14" s="72" t="s">
        <v>507</v>
      </c>
      <c r="J14" s="72"/>
      <c r="K14" s="72"/>
      <c r="L14" s="72" t="s">
        <v>508</v>
      </c>
      <c r="M14" s="72"/>
      <c r="N14" s="72"/>
      <c r="O14" s="72"/>
      <c r="P14" s="73" t="s">
        <v>57</v>
      </c>
      <c r="Q14" s="73" t="s">
        <v>43</v>
      </c>
      <c r="R14" s="73">
        <v>80</v>
      </c>
      <c r="S14" s="73" t="s">
        <v>44</v>
      </c>
      <c r="T14" s="73" t="s">
        <v>44</v>
      </c>
      <c r="U14" s="74" t="str">
        <f t="shared" si="0"/>
        <v>N/A</v>
      </c>
    </row>
    <row r="15" spans="1:27" s="50" customFormat="1" ht="75" customHeight="1" thickBot="1">
      <c r="A15" s="70"/>
      <c r="B15" s="75" t="s">
        <v>45</v>
      </c>
      <c r="C15" s="76" t="s">
        <v>45</v>
      </c>
      <c r="D15" s="76"/>
      <c r="E15" s="76"/>
      <c r="F15" s="76"/>
      <c r="G15" s="76"/>
      <c r="H15" s="76"/>
      <c r="I15" s="76" t="s">
        <v>509</v>
      </c>
      <c r="J15" s="76"/>
      <c r="K15" s="76"/>
      <c r="L15" s="76" t="s">
        <v>510</v>
      </c>
      <c r="M15" s="76"/>
      <c r="N15" s="76"/>
      <c r="O15" s="76"/>
      <c r="P15" s="77" t="s">
        <v>57</v>
      </c>
      <c r="Q15" s="77" t="s">
        <v>499</v>
      </c>
      <c r="R15" s="77">
        <v>80.709999999999994</v>
      </c>
      <c r="S15" s="77" t="s">
        <v>44</v>
      </c>
      <c r="T15" s="77" t="s">
        <v>44</v>
      </c>
      <c r="U15" s="78" t="str">
        <f t="shared" si="0"/>
        <v>N/A</v>
      </c>
    </row>
    <row r="16" spans="1:27" s="50" customFormat="1" ht="75" customHeight="1" thickTop="1">
      <c r="A16" s="70"/>
      <c r="B16" s="71" t="s">
        <v>79</v>
      </c>
      <c r="C16" s="72" t="s">
        <v>511</v>
      </c>
      <c r="D16" s="72"/>
      <c r="E16" s="72"/>
      <c r="F16" s="72"/>
      <c r="G16" s="72"/>
      <c r="H16" s="72"/>
      <c r="I16" s="72" t="s">
        <v>512</v>
      </c>
      <c r="J16" s="72"/>
      <c r="K16" s="72"/>
      <c r="L16" s="72" t="s">
        <v>513</v>
      </c>
      <c r="M16" s="72"/>
      <c r="N16" s="72"/>
      <c r="O16" s="72"/>
      <c r="P16" s="73" t="s">
        <v>57</v>
      </c>
      <c r="Q16" s="73" t="s">
        <v>499</v>
      </c>
      <c r="R16" s="73">
        <v>80.319999999999993</v>
      </c>
      <c r="S16" s="73" t="s">
        <v>44</v>
      </c>
      <c r="T16" s="73" t="s">
        <v>44</v>
      </c>
      <c r="U16" s="74" t="str">
        <f t="shared" si="0"/>
        <v>N/A</v>
      </c>
    </row>
    <row r="17" spans="1:22" s="50" customFormat="1" ht="75" customHeight="1">
      <c r="A17" s="70"/>
      <c r="B17" s="75" t="s">
        <v>45</v>
      </c>
      <c r="C17" s="76" t="s">
        <v>45</v>
      </c>
      <c r="D17" s="76"/>
      <c r="E17" s="76"/>
      <c r="F17" s="76"/>
      <c r="G17" s="76"/>
      <c r="H17" s="76"/>
      <c r="I17" s="76" t="s">
        <v>514</v>
      </c>
      <c r="J17" s="76"/>
      <c r="K17" s="76"/>
      <c r="L17" s="76" t="s">
        <v>515</v>
      </c>
      <c r="M17" s="76"/>
      <c r="N17" s="76"/>
      <c r="O17" s="76"/>
      <c r="P17" s="77" t="s">
        <v>57</v>
      </c>
      <c r="Q17" s="77" t="s">
        <v>516</v>
      </c>
      <c r="R17" s="77">
        <v>80</v>
      </c>
      <c r="S17" s="77" t="s">
        <v>44</v>
      </c>
      <c r="T17" s="77" t="s">
        <v>44</v>
      </c>
      <c r="U17" s="78" t="str">
        <f t="shared" si="0"/>
        <v>N/A</v>
      </c>
    </row>
    <row r="18" spans="1:22" s="50" customFormat="1" ht="75" customHeight="1">
      <c r="A18" s="70"/>
      <c r="B18" s="75" t="s">
        <v>45</v>
      </c>
      <c r="C18" s="76" t="s">
        <v>517</v>
      </c>
      <c r="D18" s="76"/>
      <c r="E18" s="76"/>
      <c r="F18" s="76"/>
      <c r="G18" s="76"/>
      <c r="H18" s="76"/>
      <c r="I18" s="76" t="s">
        <v>518</v>
      </c>
      <c r="J18" s="76"/>
      <c r="K18" s="76"/>
      <c r="L18" s="76" t="s">
        <v>519</v>
      </c>
      <c r="M18" s="76"/>
      <c r="N18" s="76"/>
      <c r="O18" s="76"/>
      <c r="P18" s="77" t="s">
        <v>57</v>
      </c>
      <c r="Q18" s="77" t="s">
        <v>206</v>
      </c>
      <c r="R18" s="77">
        <v>66.66</v>
      </c>
      <c r="S18" s="77">
        <v>33.33</v>
      </c>
      <c r="T18" s="77">
        <v>33.33</v>
      </c>
      <c r="U18" s="78">
        <f t="shared" si="0"/>
        <v>100</v>
      </c>
    </row>
    <row r="19" spans="1:22" s="50" customFormat="1" ht="75" customHeight="1" thickBot="1">
      <c r="A19" s="70"/>
      <c r="B19" s="75" t="s">
        <v>45</v>
      </c>
      <c r="C19" s="76" t="s">
        <v>45</v>
      </c>
      <c r="D19" s="76"/>
      <c r="E19" s="76"/>
      <c r="F19" s="76"/>
      <c r="G19" s="76"/>
      <c r="H19" s="76"/>
      <c r="I19" s="76" t="s">
        <v>520</v>
      </c>
      <c r="J19" s="76"/>
      <c r="K19" s="76"/>
      <c r="L19" s="76" t="s">
        <v>521</v>
      </c>
      <c r="M19" s="76"/>
      <c r="N19" s="76"/>
      <c r="O19" s="76"/>
      <c r="P19" s="77" t="s">
        <v>57</v>
      </c>
      <c r="Q19" s="77" t="s">
        <v>522</v>
      </c>
      <c r="R19" s="77">
        <v>75</v>
      </c>
      <c r="S19" s="77">
        <v>60</v>
      </c>
      <c r="T19" s="77">
        <v>0.8</v>
      </c>
      <c r="U19" s="78">
        <f t="shared" si="0"/>
        <v>1.3333333333333335</v>
      </c>
    </row>
    <row r="20" spans="1:22" s="50" customFormat="1" ht="22.5" customHeight="1" thickTop="1" thickBot="1">
      <c r="B20" s="4" t="s">
        <v>90</v>
      </c>
      <c r="C20" s="5"/>
      <c r="D20" s="5"/>
      <c r="E20" s="5"/>
      <c r="F20" s="5"/>
      <c r="G20" s="5"/>
      <c r="H20" s="6"/>
      <c r="I20" s="6"/>
      <c r="J20" s="6"/>
      <c r="K20" s="6"/>
      <c r="L20" s="6"/>
      <c r="M20" s="6"/>
      <c r="N20" s="6"/>
      <c r="O20" s="6"/>
      <c r="P20" s="6"/>
      <c r="Q20" s="6"/>
      <c r="R20" s="6"/>
      <c r="S20" s="6"/>
      <c r="T20" s="6"/>
      <c r="U20" s="7"/>
      <c r="V20" s="80"/>
    </row>
    <row r="21" spans="1:22" s="50" customFormat="1" ht="26.25" customHeight="1" thickTop="1">
      <c r="B21" s="12"/>
      <c r="C21" s="13"/>
      <c r="D21" s="13"/>
      <c r="E21" s="13"/>
      <c r="F21" s="13"/>
      <c r="G21" s="13"/>
      <c r="H21" s="14"/>
      <c r="I21" s="14"/>
      <c r="J21" s="14"/>
      <c r="K21" s="14"/>
      <c r="L21" s="14"/>
      <c r="M21" s="14"/>
      <c r="N21" s="14"/>
      <c r="O21" s="14"/>
      <c r="P21" s="15"/>
      <c r="Q21" s="16"/>
      <c r="R21" s="9" t="s">
        <v>91</v>
      </c>
      <c r="S21" s="8" t="s">
        <v>92</v>
      </c>
      <c r="T21" s="9" t="s">
        <v>93</v>
      </c>
      <c r="U21" s="8" t="s">
        <v>94</v>
      </c>
    </row>
    <row r="22" spans="1:22" s="50" customFormat="1" ht="26.25" customHeight="1" thickBot="1">
      <c r="B22" s="17"/>
      <c r="C22" s="18"/>
      <c r="D22" s="18"/>
      <c r="E22" s="18"/>
      <c r="F22" s="18"/>
      <c r="G22" s="18"/>
      <c r="H22" s="19"/>
      <c r="I22" s="19"/>
      <c r="J22" s="19"/>
      <c r="K22" s="19"/>
      <c r="L22" s="19"/>
      <c r="M22" s="19"/>
      <c r="N22" s="19"/>
      <c r="O22" s="19"/>
      <c r="P22" s="20"/>
      <c r="Q22" s="21"/>
      <c r="R22" s="22" t="s">
        <v>95</v>
      </c>
      <c r="S22" s="21" t="s">
        <v>95</v>
      </c>
      <c r="T22" s="21" t="s">
        <v>95</v>
      </c>
      <c r="U22" s="21" t="s">
        <v>96</v>
      </c>
    </row>
    <row r="23" spans="1:22" s="50" customFormat="1" ht="13.5" customHeight="1" thickBot="1">
      <c r="B23" s="81" t="s">
        <v>97</v>
      </c>
      <c r="C23" s="82"/>
      <c r="D23" s="82"/>
      <c r="E23" s="83"/>
      <c r="F23" s="83"/>
      <c r="G23" s="83"/>
      <c r="H23" s="84"/>
      <c r="I23" s="84"/>
      <c r="J23" s="84"/>
      <c r="K23" s="84"/>
      <c r="L23" s="84"/>
      <c r="M23" s="84"/>
      <c r="N23" s="84"/>
      <c r="O23" s="84"/>
      <c r="P23" s="85"/>
      <c r="Q23" s="85"/>
      <c r="R23" s="86" t="str">
        <f t="shared" ref="R23:T24" si="1">"N/D"</f>
        <v>N/D</v>
      </c>
      <c r="S23" s="86" t="str">
        <f t="shared" si="1"/>
        <v>N/D</v>
      </c>
      <c r="T23" s="86" t="str">
        <f t="shared" si="1"/>
        <v>N/D</v>
      </c>
      <c r="U23" s="87" t="str">
        <f>+IF(ISERR(T23/S23*100),"N/A",T23/S23*100)</f>
        <v>N/A</v>
      </c>
    </row>
    <row r="24" spans="1:22" s="50" customFormat="1" ht="13.5" customHeight="1" thickBot="1">
      <c r="B24" s="88" t="s">
        <v>98</v>
      </c>
      <c r="C24" s="89"/>
      <c r="D24" s="89"/>
      <c r="E24" s="90"/>
      <c r="F24" s="90"/>
      <c r="G24" s="90"/>
      <c r="H24" s="91"/>
      <c r="I24" s="91"/>
      <c r="J24" s="91"/>
      <c r="K24" s="91"/>
      <c r="L24" s="91"/>
      <c r="M24" s="91"/>
      <c r="N24" s="91"/>
      <c r="O24" s="91"/>
      <c r="P24" s="92"/>
      <c r="Q24" s="92"/>
      <c r="R24" s="86" t="str">
        <f t="shared" si="1"/>
        <v>N/D</v>
      </c>
      <c r="S24" s="86" t="str">
        <f t="shared" si="1"/>
        <v>N/D</v>
      </c>
      <c r="T24" s="86" t="str">
        <f t="shared" si="1"/>
        <v>N/D</v>
      </c>
      <c r="U24" s="87" t="str">
        <f>+IF(ISERR(T24/S24*100),"N/A",T24/S24*100)</f>
        <v>N/A</v>
      </c>
    </row>
    <row r="25" spans="1:22" s="50" customFormat="1" ht="14.85" customHeight="1" thickTop="1" thickBot="1">
      <c r="B25" s="4" t="s">
        <v>99</v>
      </c>
      <c r="C25" s="5"/>
      <c r="D25" s="5"/>
      <c r="E25" s="5"/>
      <c r="F25" s="5"/>
      <c r="G25" s="5"/>
      <c r="H25" s="6"/>
      <c r="I25" s="6"/>
      <c r="J25" s="6"/>
      <c r="K25" s="6"/>
      <c r="L25" s="6"/>
      <c r="M25" s="6"/>
      <c r="N25" s="6"/>
      <c r="O25" s="6"/>
      <c r="P25" s="6"/>
      <c r="Q25" s="6"/>
      <c r="R25" s="6"/>
      <c r="S25" s="6"/>
      <c r="T25" s="6"/>
      <c r="U25" s="7"/>
    </row>
    <row r="26" spans="1:22" s="50" customFormat="1" ht="44.25" customHeight="1" thickTop="1">
      <c r="B26" s="93" t="s">
        <v>100</v>
      </c>
      <c r="C26" s="94"/>
      <c r="D26" s="94"/>
      <c r="E26" s="94"/>
      <c r="F26" s="94"/>
      <c r="G26" s="94"/>
      <c r="H26" s="94"/>
      <c r="I26" s="94"/>
      <c r="J26" s="94"/>
      <c r="K26" s="94"/>
      <c r="L26" s="94"/>
      <c r="M26" s="94"/>
      <c r="N26" s="94"/>
      <c r="O26" s="94"/>
      <c r="P26" s="94"/>
      <c r="Q26" s="94"/>
      <c r="R26" s="94"/>
      <c r="S26" s="94"/>
      <c r="T26" s="94"/>
      <c r="U26" s="95"/>
    </row>
    <row r="27" spans="1:22" s="50" customFormat="1" ht="34.5" customHeight="1">
      <c r="B27" s="96" t="s">
        <v>523</v>
      </c>
      <c r="C27" s="97"/>
      <c r="D27" s="97"/>
      <c r="E27" s="97"/>
      <c r="F27" s="97"/>
      <c r="G27" s="97"/>
      <c r="H27" s="97"/>
      <c r="I27" s="97"/>
      <c r="J27" s="97"/>
      <c r="K27" s="97"/>
      <c r="L27" s="97"/>
      <c r="M27" s="97"/>
      <c r="N27" s="97"/>
      <c r="O27" s="97"/>
      <c r="P27" s="97"/>
      <c r="Q27" s="97"/>
      <c r="R27" s="97"/>
      <c r="S27" s="97"/>
      <c r="T27" s="97"/>
      <c r="U27" s="98"/>
    </row>
    <row r="28" spans="1:22" s="50" customFormat="1" ht="34.5" customHeight="1">
      <c r="B28" s="96" t="s">
        <v>524</v>
      </c>
      <c r="C28" s="97"/>
      <c r="D28" s="97"/>
      <c r="E28" s="97"/>
      <c r="F28" s="97"/>
      <c r="G28" s="97"/>
      <c r="H28" s="97"/>
      <c r="I28" s="97"/>
      <c r="J28" s="97"/>
      <c r="K28" s="97"/>
      <c r="L28" s="97"/>
      <c r="M28" s="97"/>
      <c r="N28" s="97"/>
      <c r="O28" s="97"/>
      <c r="P28" s="97"/>
      <c r="Q28" s="97"/>
      <c r="R28" s="97"/>
      <c r="S28" s="97"/>
      <c r="T28" s="97"/>
      <c r="U28" s="98"/>
    </row>
    <row r="29" spans="1:22" s="50" customFormat="1" ht="34.5" customHeight="1">
      <c r="B29" s="96" t="s">
        <v>525</v>
      </c>
      <c r="C29" s="97"/>
      <c r="D29" s="97"/>
      <c r="E29" s="97"/>
      <c r="F29" s="97"/>
      <c r="G29" s="97"/>
      <c r="H29" s="97"/>
      <c r="I29" s="97"/>
      <c r="J29" s="97"/>
      <c r="K29" s="97"/>
      <c r="L29" s="97"/>
      <c r="M29" s="97"/>
      <c r="N29" s="97"/>
      <c r="O29" s="97"/>
      <c r="P29" s="97"/>
      <c r="Q29" s="97"/>
      <c r="R29" s="97"/>
      <c r="S29" s="97"/>
      <c r="T29" s="97"/>
      <c r="U29" s="98"/>
    </row>
    <row r="30" spans="1:22" s="50" customFormat="1" ht="34.5" customHeight="1">
      <c r="B30" s="96" t="s">
        <v>526</v>
      </c>
      <c r="C30" s="97"/>
      <c r="D30" s="97"/>
      <c r="E30" s="97"/>
      <c r="F30" s="97"/>
      <c r="G30" s="97"/>
      <c r="H30" s="97"/>
      <c r="I30" s="97"/>
      <c r="J30" s="97"/>
      <c r="K30" s="97"/>
      <c r="L30" s="97"/>
      <c r="M30" s="97"/>
      <c r="N30" s="97"/>
      <c r="O30" s="97"/>
      <c r="P30" s="97"/>
      <c r="Q30" s="97"/>
      <c r="R30" s="97"/>
      <c r="S30" s="97"/>
      <c r="T30" s="97"/>
      <c r="U30" s="98"/>
    </row>
    <row r="31" spans="1:22" s="50" customFormat="1" ht="34.5" customHeight="1">
      <c r="B31" s="96" t="s">
        <v>527</v>
      </c>
      <c r="C31" s="97"/>
      <c r="D31" s="97"/>
      <c r="E31" s="97"/>
      <c r="F31" s="97"/>
      <c r="G31" s="97"/>
      <c r="H31" s="97"/>
      <c r="I31" s="97"/>
      <c r="J31" s="97"/>
      <c r="K31" s="97"/>
      <c r="L31" s="97"/>
      <c r="M31" s="97"/>
      <c r="N31" s="97"/>
      <c r="O31" s="97"/>
      <c r="P31" s="97"/>
      <c r="Q31" s="97"/>
      <c r="R31" s="97"/>
      <c r="S31" s="97"/>
      <c r="T31" s="97"/>
      <c r="U31" s="98"/>
    </row>
    <row r="32" spans="1:22" s="50" customFormat="1" ht="34.5" customHeight="1">
      <c r="B32" s="96" t="s">
        <v>528</v>
      </c>
      <c r="C32" s="97"/>
      <c r="D32" s="97"/>
      <c r="E32" s="97"/>
      <c r="F32" s="97"/>
      <c r="G32" s="97"/>
      <c r="H32" s="97"/>
      <c r="I32" s="97"/>
      <c r="J32" s="97"/>
      <c r="K32" s="97"/>
      <c r="L32" s="97"/>
      <c r="M32" s="97"/>
      <c r="N32" s="97"/>
      <c r="O32" s="97"/>
      <c r="P32" s="97"/>
      <c r="Q32" s="97"/>
      <c r="R32" s="97"/>
      <c r="S32" s="97"/>
      <c r="T32" s="97"/>
      <c r="U32" s="98"/>
    </row>
    <row r="33" spans="2:21" s="50" customFormat="1" ht="34.5" customHeight="1">
      <c r="B33" s="96" t="s">
        <v>529</v>
      </c>
      <c r="C33" s="97"/>
      <c r="D33" s="97"/>
      <c r="E33" s="97"/>
      <c r="F33" s="97"/>
      <c r="G33" s="97"/>
      <c r="H33" s="97"/>
      <c r="I33" s="97"/>
      <c r="J33" s="97"/>
      <c r="K33" s="97"/>
      <c r="L33" s="97"/>
      <c r="M33" s="97"/>
      <c r="N33" s="97"/>
      <c r="O33" s="97"/>
      <c r="P33" s="97"/>
      <c r="Q33" s="97"/>
      <c r="R33" s="97"/>
      <c r="S33" s="97"/>
      <c r="T33" s="97"/>
      <c r="U33" s="98"/>
    </row>
    <row r="34" spans="2:21" s="50" customFormat="1" ht="35.450000000000003" customHeight="1">
      <c r="B34" s="96" t="s">
        <v>530</v>
      </c>
      <c r="C34" s="97"/>
      <c r="D34" s="97"/>
      <c r="E34" s="97"/>
      <c r="F34" s="97"/>
      <c r="G34" s="97"/>
      <c r="H34" s="97"/>
      <c r="I34" s="97"/>
      <c r="J34" s="97"/>
      <c r="K34" s="97"/>
      <c r="L34" s="97"/>
      <c r="M34" s="97"/>
      <c r="N34" s="97"/>
      <c r="O34" s="97"/>
      <c r="P34" s="97"/>
      <c r="Q34" s="97"/>
      <c r="R34" s="97"/>
      <c r="S34" s="97"/>
      <c r="T34" s="97"/>
      <c r="U34" s="98"/>
    </row>
    <row r="35" spans="2:21" s="50" customFormat="1" ht="33.200000000000003" customHeight="1" thickBot="1">
      <c r="B35" s="99" t="s">
        <v>531</v>
      </c>
      <c r="C35" s="100"/>
      <c r="D35" s="100"/>
      <c r="E35" s="100"/>
      <c r="F35" s="100"/>
      <c r="G35" s="100"/>
      <c r="H35" s="100"/>
      <c r="I35" s="100"/>
      <c r="J35" s="100"/>
      <c r="K35" s="100"/>
      <c r="L35" s="100"/>
      <c r="M35" s="100"/>
      <c r="N35" s="100"/>
      <c r="O35" s="100"/>
      <c r="P35" s="100"/>
      <c r="Q35" s="100"/>
      <c r="R35" s="100"/>
      <c r="S35" s="100"/>
      <c r="T35" s="100"/>
      <c r="U35" s="101"/>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fitToPage="1"/>
  </sheetPr>
  <dimension ref="A1:AA49"/>
  <sheetViews>
    <sheetView view="pageBreakPreview" zoomScale="80" zoomScaleNormal="80" zoomScaleSheetLayoutView="80" workbookViewId="0">
      <selection activeCell="I13" sqref="I13:K13"/>
    </sheetView>
  </sheetViews>
  <sheetFormatPr baseColWidth="10" defaultColWidth="11.42578125" defaultRowHeight="12.75"/>
  <cols>
    <col min="1" max="1" width="4" style="50" customWidth="1"/>
    <col min="2" max="2" width="15.7109375" style="50" customWidth="1"/>
    <col min="3" max="3" width="6.7109375" style="50" customWidth="1"/>
    <col min="4" max="4" width="9.85546875" style="50" customWidth="1"/>
    <col min="5" max="5" width="11.140625" style="50" customWidth="1"/>
    <col min="6" max="6" width="5.140625" style="50" customWidth="1"/>
    <col min="7" max="7" width="0.28515625" style="50" customWidth="1"/>
    <col min="8" max="8" width="2.5703125" style="50" customWidth="1"/>
    <col min="9" max="9" width="7.5703125" style="50" customWidth="1"/>
    <col min="10" max="10" width="9" style="50" customWidth="1"/>
    <col min="11" max="11" width="10.85546875" style="50" customWidth="1"/>
    <col min="12" max="12" width="8.85546875" style="50" customWidth="1"/>
    <col min="13" max="13" width="7" style="50" customWidth="1"/>
    <col min="14" max="14" width="9.42578125" style="50" customWidth="1"/>
    <col min="15" max="15" width="12.7109375" style="50" customWidth="1"/>
    <col min="16" max="16" width="13.28515625" style="50" customWidth="1"/>
    <col min="17" max="17" width="13.85546875" style="50" customWidth="1"/>
    <col min="18" max="18" width="10.28515625" style="50" customWidth="1"/>
    <col min="19" max="19" width="14.85546875" style="50" customWidth="1"/>
    <col min="20" max="20" width="12.28515625" style="50" customWidth="1"/>
    <col min="21" max="21" width="11.85546875" style="50" customWidth="1"/>
    <col min="22" max="22" width="13.140625" style="50" customWidth="1"/>
    <col min="23" max="23" width="12.28515625" style="50" customWidth="1"/>
    <col min="24" max="24" width="9.7109375" style="50" customWidth="1"/>
    <col min="25" max="25" width="10" style="50" customWidth="1"/>
    <col min="26" max="26" width="11" style="50" customWidth="1"/>
    <col min="27" max="29" width="11.42578125" style="50"/>
    <col min="30" max="30" width="17.5703125" style="50" customWidth="1"/>
    <col min="31" max="16384" width="11.42578125" style="50"/>
  </cols>
  <sheetData>
    <row r="1" spans="1:27" s="48" customFormat="1" ht="48" customHeight="1">
      <c r="A1" s="2"/>
      <c r="B1" s="47" t="s">
        <v>532</v>
      </c>
      <c r="C1" s="47"/>
      <c r="D1" s="47"/>
      <c r="E1" s="47"/>
      <c r="F1" s="47"/>
      <c r="G1" s="47"/>
      <c r="H1" s="47"/>
      <c r="I1" s="47"/>
      <c r="J1" s="47"/>
      <c r="K1" s="47"/>
      <c r="L1" s="47"/>
      <c r="M1" s="2" t="s">
        <v>4</v>
      </c>
      <c r="N1" s="2"/>
      <c r="O1" s="2"/>
      <c r="P1" s="3"/>
      <c r="Q1" s="3"/>
      <c r="R1" s="3"/>
      <c r="Y1" s="49"/>
      <c r="Z1" s="49"/>
      <c r="AA1" s="49"/>
    </row>
    <row r="2" spans="1:27" s="50" customFormat="1" ht="13.5" customHeight="1" thickBot="1"/>
    <row r="3" spans="1:27" s="50" customFormat="1" ht="22.5" customHeight="1" thickTop="1" thickBot="1">
      <c r="B3" s="4" t="s">
        <v>5</v>
      </c>
      <c r="C3" s="5"/>
      <c r="D3" s="5"/>
      <c r="E3" s="5"/>
      <c r="F3" s="5"/>
      <c r="G3" s="5"/>
      <c r="H3" s="6"/>
      <c r="I3" s="6"/>
      <c r="J3" s="6"/>
      <c r="K3" s="6"/>
      <c r="L3" s="6"/>
      <c r="M3" s="6"/>
      <c r="N3" s="6"/>
      <c r="O3" s="6"/>
      <c r="P3" s="6"/>
      <c r="Q3" s="6"/>
      <c r="R3" s="6"/>
      <c r="S3" s="6"/>
      <c r="T3" s="6"/>
      <c r="U3" s="7"/>
    </row>
    <row r="4" spans="1:27" s="50" customFormat="1" ht="51.75" customHeight="1" thickTop="1">
      <c r="B4" s="51" t="s">
        <v>6</v>
      </c>
      <c r="C4" s="52" t="s">
        <v>7</v>
      </c>
      <c r="D4" s="53" t="s">
        <v>8</v>
      </c>
      <c r="E4" s="53"/>
      <c r="F4" s="53"/>
      <c r="G4" s="53"/>
      <c r="H4" s="53"/>
      <c r="I4" s="54"/>
      <c r="J4" s="55" t="s">
        <v>9</v>
      </c>
      <c r="K4" s="56" t="s">
        <v>10</v>
      </c>
      <c r="L4" s="57" t="s">
        <v>1</v>
      </c>
      <c r="M4" s="57"/>
      <c r="N4" s="57"/>
      <c r="O4" s="57"/>
      <c r="P4" s="55" t="s">
        <v>11</v>
      </c>
      <c r="Q4" s="57" t="s">
        <v>12</v>
      </c>
      <c r="R4" s="57"/>
      <c r="S4" s="55" t="s">
        <v>13</v>
      </c>
      <c r="T4" s="57" t="s">
        <v>14</v>
      </c>
      <c r="U4" s="58"/>
    </row>
    <row r="5" spans="1:27" s="50" customFormat="1" ht="15.75" customHeight="1">
      <c r="B5" s="59" t="s">
        <v>15</v>
      </c>
      <c r="C5" s="25"/>
      <c r="D5" s="25"/>
      <c r="E5" s="25"/>
      <c r="F5" s="25"/>
      <c r="G5" s="25"/>
      <c r="H5" s="25"/>
      <c r="I5" s="25"/>
      <c r="J5" s="25"/>
      <c r="K5" s="25"/>
      <c r="L5" s="25"/>
      <c r="M5" s="25"/>
      <c r="N5" s="25"/>
      <c r="O5" s="25"/>
      <c r="P5" s="25"/>
      <c r="Q5" s="25"/>
      <c r="R5" s="25"/>
      <c r="S5" s="25"/>
      <c r="T5" s="25"/>
      <c r="U5" s="60"/>
    </row>
    <row r="6" spans="1:27" s="50" customFormat="1" ht="37.5" customHeight="1" thickBot="1">
      <c r="B6" s="61" t="s">
        <v>16</v>
      </c>
      <c r="C6" s="62" t="s">
        <v>17</v>
      </c>
      <c r="D6" s="62"/>
      <c r="E6" s="62"/>
      <c r="F6" s="62"/>
      <c r="G6" s="62"/>
      <c r="H6" s="63"/>
      <c r="I6" s="63"/>
      <c r="J6" s="63" t="s">
        <v>18</v>
      </c>
      <c r="K6" s="62" t="s">
        <v>19</v>
      </c>
      <c r="L6" s="62"/>
      <c r="M6" s="62"/>
      <c r="N6" s="64"/>
      <c r="O6" s="65" t="s">
        <v>20</v>
      </c>
      <c r="P6" s="62" t="s">
        <v>21</v>
      </c>
      <c r="Q6" s="62"/>
      <c r="R6" s="66"/>
      <c r="S6" s="65" t="s">
        <v>22</v>
      </c>
      <c r="T6" s="62" t="s">
        <v>23</v>
      </c>
      <c r="U6" s="67"/>
    </row>
    <row r="7" spans="1:27" s="50" customFormat="1" ht="22.5" customHeight="1" thickTop="1" thickBot="1">
      <c r="B7" s="4" t="s">
        <v>24</v>
      </c>
      <c r="C7" s="5"/>
      <c r="D7" s="5"/>
      <c r="E7" s="5"/>
      <c r="F7" s="5"/>
      <c r="G7" s="5"/>
      <c r="H7" s="6"/>
      <c r="I7" s="6"/>
      <c r="J7" s="6"/>
      <c r="K7" s="6"/>
      <c r="L7" s="6"/>
      <c r="M7" s="6"/>
      <c r="N7" s="6"/>
      <c r="O7" s="6"/>
      <c r="P7" s="6"/>
      <c r="Q7" s="6"/>
      <c r="R7" s="6"/>
      <c r="S7" s="6"/>
      <c r="T7" s="6"/>
      <c r="U7" s="7"/>
    </row>
    <row r="8" spans="1:27" s="50" customFormat="1" ht="16.5" customHeight="1" thickTop="1">
      <c r="B8" s="31" t="s">
        <v>25</v>
      </c>
      <c r="C8" s="34" t="s">
        <v>26</v>
      </c>
      <c r="D8" s="34"/>
      <c r="E8" s="34"/>
      <c r="F8" s="34"/>
      <c r="G8" s="34"/>
      <c r="H8" s="35"/>
      <c r="I8" s="40" t="s">
        <v>27</v>
      </c>
      <c r="J8" s="41"/>
      <c r="K8" s="41"/>
      <c r="L8" s="41"/>
      <c r="M8" s="41"/>
      <c r="N8" s="41"/>
      <c r="O8" s="41"/>
      <c r="P8" s="41"/>
      <c r="Q8" s="41"/>
      <c r="R8" s="41"/>
      <c r="S8" s="42"/>
      <c r="T8" s="43" t="s">
        <v>28</v>
      </c>
      <c r="U8" s="44"/>
    </row>
    <row r="9" spans="1:27" s="50" customFormat="1" ht="19.5" customHeight="1">
      <c r="B9" s="32"/>
      <c r="C9" s="36"/>
      <c r="D9" s="36"/>
      <c r="E9" s="36"/>
      <c r="F9" s="36"/>
      <c r="G9" s="36"/>
      <c r="H9" s="37"/>
      <c r="I9" s="45" t="s">
        <v>29</v>
      </c>
      <c r="J9" s="27"/>
      <c r="K9" s="27"/>
      <c r="L9" s="27" t="s">
        <v>30</v>
      </c>
      <c r="M9" s="27"/>
      <c r="N9" s="27"/>
      <c r="O9" s="27"/>
      <c r="P9" s="27" t="s">
        <v>31</v>
      </c>
      <c r="Q9" s="27" t="s">
        <v>32</v>
      </c>
      <c r="R9" s="68" t="s">
        <v>33</v>
      </c>
      <c r="S9" s="69"/>
      <c r="T9" s="27" t="s">
        <v>34</v>
      </c>
      <c r="U9" s="29" t="s">
        <v>35</v>
      </c>
    </row>
    <row r="10" spans="1:27" s="50" customFormat="1" ht="26.25" customHeight="1" thickBot="1">
      <c r="B10" s="33"/>
      <c r="C10" s="38"/>
      <c r="D10" s="38"/>
      <c r="E10" s="38"/>
      <c r="F10" s="38"/>
      <c r="G10" s="38"/>
      <c r="H10" s="39"/>
      <c r="I10" s="46"/>
      <c r="J10" s="28"/>
      <c r="K10" s="28"/>
      <c r="L10" s="28"/>
      <c r="M10" s="28"/>
      <c r="N10" s="28"/>
      <c r="O10" s="28"/>
      <c r="P10" s="28"/>
      <c r="Q10" s="28"/>
      <c r="R10" s="10" t="s">
        <v>36</v>
      </c>
      <c r="S10" s="11" t="s">
        <v>37</v>
      </c>
      <c r="T10" s="28"/>
      <c r="U10" s="30"/>
    </row>
    <row r="11" spans="1:27" s="50" customFormat="1" ht="75" customHeight="1" thickTop="1">
      <c r="A11" s="70"/>
      <c r="B11" s="71" t="s">
        <v>38</v>
      </c>
      <c r="C11" s="72" t="s">
        <v>39</v>
      </c>
      <c r="D11" s="72"/>
      <c r="E11" s="72"/>
      <c r="F11" s="72"/>
      <c r="G11" s="72"/>
      <c r="H11" s="72"/>
      <c r="I11" s="72" t="s">
        <v>40</v>
      </c>
      <c r="J11" s="72"/>
      <c r="K11" s="72"/>
      <c r="L11" s="72" t="s">
        <v>41</v>
      </c>
      <c r="M11" s="72"/>
      <c r="N11" s="72"/>
      <c r="O11" s="72"/>
      <c r="P11" s="73" t="s">
        <v>42</v>
      </c>
      <c r="Q11" s="73" t="s">
        <v>43</v>
      </c>
      <c r="R11" s="73">
        <v>0.97</v>
      </c>
      <c r="S11" s="73" t="s">
        <v>44</v>
      </c>
      <c r="T11" s="73" t="s">
        <v>44</v>
      </c>
      <c r="U11" s="74" t="str">
        <f>IF(ISERR((S11-T11)*100/S11+100),"N/A",(S11-T11)*100/S11+100)</f>
        <v>N/A</v>
      </c>
    </row>
    <row r="12" spans="1:27" s="50" customFormat="1" ht="75" customHeight="1">
      <c r="A12" s="70"/>
      <c r="B12" s="75" t="s">
        <v>45</v>
      </c>
      <c r="C12" s="76" t="s">
        <v>45</v>
      </c>
      <c r="D12" s="76"/>
      <c r="E12" s="76"/>
      <c r="F12" s="76"/>
      <c r="G12" s="76"/>
      <c r="H12" s="76"/>
      <c r="I12" s="76" t="s">
        <v>46</v>
      </c>
      <c r="J12" s="76"/>
      <c r="K12" s="76"/>
      <c r="L12" s="76" t="s">
        <v>47</v>
      </c>
      <c r="M12" s="76"/>
      <c r="N12" s="76"/>
      <c r="O12" s="76"/>
      <c r="P12" s="77" t="s">
        <v>42</v>
      </c>
      <c r="Q12" s="77" t="s">
        <v>43</v>
      </c>
      <c r="R12" s="77">
        <v>10.7</v>
      </c>
      <c r="S12" s="77" t="s">
        <v>44</v>
      </c>
      <c r="T12" s="77" t="s">
        <v>44</v>
      </c>
      <c r="U12" s="78" t="str">
        <f>IF(ISERR((S12-T12)*100/S12+100),"N/A",(S12-T12)*100/S12+100)</f>
        <v>N/A</v>
      </c>
    </row>
    <row r="13" spans="1:27" s="50" customFormat="1" ht="75" customHeight="1">
      <c r="A13" s="70"/>
      <c r="B13" s="75" t="s">
        <v>45</v>
      </c>
      <c r="C13" s="76" t="s">
        <v>45</v>
      </c>
      <c r="D13" s="76"/>
      <c r="E13" s="76"/>
      <c r="F13" s="76"/>
      <c r="G13" s="76"/>
      <c r="H13" s="76"/>
      <c r="I13" s="76" t="s">
        <v>48</v>
      </c>
      <c r="J13" s="76"/>
      <c r="K13" s="76"/>
      <c r="L13" s="76" t="s">
        <v>49</v>
      </c>
      <c r="M13" s="76"/>
      <c r="N13" s="76"/>
      <c r="O13" s="76"/>
      <c r="P13" s="77" t="s">
        <v>42</v>
      </c>
      <c r="Q13" s="77" t="s">
        <v>43</v>
      </c>
      <c r="R13" s="77">
        <v>4.7</v>
      </c>
      <c r="S13" s="77" t="s">
        <v>44</v>
      </c>
      <c r="T13" s="77" t="s">
        <v>44</v>
      </c>
      <c r="U13" s="78" t="str">
        <f>IF(ISERR((S13-T13)*100/S13+100),"N/A",(S13-T13)*100/S13+100)</f>
        <v>N/A</v>
      </c>
    </row>
    <row r="14" spans="1:27" s="50" customFormat="1" ht="75" customHeight="1" thickBot="1">
      <c r="A14" s="70"/>
      <c r="B14" s="75" t="s">
        <v>45</v>
      </c>
      <c r="C14" s="76" t="s">
        <v>45</v>
      </c>
      <c r="D14" s="76"/>
      <c r="E14" s="76"/>
      <c r="F14" s="76"/>
      <c r="G14" s="76"/>
      <c r="H14" s="76"/>
      <c r="I14" s="76" t="s">
        <v>50</v>
      </c>
      <c r="J14" s="76"/>
      <c r="K14" s="76"/>
      <c r="L14" s="76" t="s">
        <v>51</v>
      </c>
      <c r="M14" s="76"/>
      <c r="N14" s="76"/>
      <c r="O14" s="76"/>
      <c r="P14" s="77" t="s">
        <v>52</v>
      </c>
      <c r="Q14" s="77" t="s">
        <v>43</v>
      </c>
      <c r="R14" s="79">
        <v>75.84</v>
      </c>
      <c r="S14" s="79" t="s">
        <v>44</v>
      </c>
      <c r="T14" s="79" t="s">
        <v>44</v>
      </c>
      <c r="U14" s="78" t="str">
        <f>IF(ISERR(T14/S14*100),"N/A",T14/S14*100)</f>
        <v>N/A</v>
      </c>
    </row>
    <row r="15" spans="1:27" s="50" customFormat="1" ht="75" customHeight="1" thickTop="1">
      <c r="A15" s="70"/>
      <c r="B15" s="71" t="s">
        <v>53</v>
      </c>
      <c r="C15" s="72" t="s">
        <v>54</v>
      </c>
      <c r="D15" s="72"/>
      <c r="E15" s="72"/>
      <c r="F15" s="72"/>
      <c r="G15" s="72"/>
      <c r="H15" s="72"/>
      <c r="I15" s="72" t="s">
        <v>55</v>
      </c>
      <c r="J15" s="72"/>
      <c r="K15" s="72"/>
      <c r="L15" s="72" t="s">
        <v>56</v>
      </c>
      <c r="M15" s="72"/>
      <c r="N15" s="72"/>
      <c r="O15" s="72"/>
      <c r="P15" s="73" t="s">
        <v>57</v>
      </c>
      <c r="Q15" s="73" t="s">
        <v>43</v>
      </c>
      <c r="R15" s="73">
        <v>15</v>
      </c>
      <c r="S15" s="73" t="s">
        <v>44</v>
      </c>
      <c r="T15" s="73" t="s">
        <v>44</v>
      </c>
      <c r="U15" s="74" t="str">
        <f>IF(ISERR((S15-T15)*100/S15+100),"N/A",(S15-T15)*100/S15+100)</f>
        <v>N/A</v>
      </c>
    </row>
    <row r="16" spans="1:27" s="50" customFormat="1" ht="75" customHeight="1">
      <c r="A16" s="70"/>
      <c r="B16" s="75" t="s">
        <v>45</v>
      </c>
      <c r="C16" s="76" t="s">
        <v>45</v>
      </c>
      <c r="D16" s="76"/>
      <c r="E16" s="76"/>
      <c r="F16" s="76"/>
      <c r="G16" s="76"/>
      <c r="H16" s="76"/>
      <c r="I16" s="76" t="s">
        <v>58</v>
      </c>
      <c r="J16" s="76"/>
      <c r="K16" s="76"/>
      <c r="L16" s="76" t="s">
        <v>59</v>
      </c>
      <c r="M16" s="76"/>
      <c r="N16" s="76"/>
      <c r="O16" s="76"/>
      <c r="P16" s="77" t="s">
        <v>57</v>
      </c>
      <c r="Q16" s="77" t="s">
        <v>43</v>
      </c>
      <c r="R16" s="77">
        <v>45.02</v>
      </c>
      <c r="S16" s="77" t="s">
        <v>44</v>
      </c>
      <c r="T16" s="77" t="s">
        <v>44</v>
      </c>
      <c r="U16" s="78" t="str">
        <f>IF(ISERR(T16/S16*100),"N/A",T16/S16*100)</f>
        <v>N/A</v>
      </c>
    </row>
    <row r="17" spans="1:22" s="50" customFormat="1" ht="75" customHeight="1" thickBot="1">
      <c r="A17" s="70"/>
      <c r="B17" s="75" t="s">
        <v>45</v>
      </c>
      <c r="C17" s="76" t="s">
        <v>45</v>
      </c>
      <c r="D17" s="76"/>
      <c r="E17" s="76"/>
      <c r="F17" s="76"/>
      <c r="G17" s="76"/>
      <c r="H17" s="76"/>
      <c r="I17" s="76" t="s">
        <v>60</v>
      </c>
      <c r="J17" s="76"/>
      <c r="K17" s="76"/>
      <c r="L17" s="76" t="s">
        <v>61</v>
      </c>
      <c r="M17" s="76"/>
      <c r="N17" s="76"/>
      <c r="O17" s="76"/>
      <c r="P17" s="77" t="s">
        <v>62</v>
      </c>
      <c r="Q17" s="77" t="s">
        <v>43</v>
      </c>
      <c r="R17" s="77">
        <v>10</v>
      </c>
      <c r="S17" s="77" t="s">
        <v>44</v>
      </c>
      <c r="T17" s="77" t="s">
        <v>44</v>
      </c>
      <c r="U17" s="78" t="str">
        <f>IF(ISERR((S17-T17)*100/S17+100),"N/A",(S17-T17)*100/S17+100)</f>
        <v>N/A</v>
      </c>
    </row>
    <row r="18" spans="1:22" s="50" customFormat="1" ht="75" customHeight="1" thickTop="1">
      <c r="A18" s="70"/>
      <c r="B18" s="71" t="s">
        <v>63</v>
      </c>
      <c r="C18" s="72" t="s">
        <v>64</v>
      </c>
      <c r="D18" s="72"/>
      <c r="E18" s="72"/>
      <c r="F18" s="72"/>
      <c r="G18" s="72"/>
      <c r="H18" s="72"/>
      <c r="I18" s="72" t="s">
        <v>65</v>
      </c>
      <c r="J18" s="72"/>
      <c r="K18" s="72"/>
      <c r="L18" s="72" t="s">
        <v>66</v>
      </c>
      <c r="M18" s="72"/>
      <c r="N18" s="72"/>
      <c r="O18" s="72"/>
      <c r="P18" s="73" t="s">
        <v>57</v>
      </c>
      <c r="Q18" s="73" t="s">
        <v>67</v>
      </c>
      <c r="R18" s="73">
        <v>62.23</v>
      </c>
      <c r="S18" s="73">
        <v>38.5</v>
      </c>
      <c r="T18" s="73">
        <v>31.94</v>
      </c>
      <c r="U18" s="74">
        <f t="shared" ref="U18:U26" si="0">IF(ISERR(T18/S18*100),"N/A",T18/S18*100)</f>
        <v>82.961038961038966</v>
      </c>
    </row>
    <row r="19" spans="1:22" s="50" customFormat="1" ht="75" customHeight="1">
      <c r="A19" s="70"/>
      <c r="B19" s="75" t="s">
        <v>45</v>
      </c>
      <c r="C19" s="76" t="s">
        <v>45</v>
      </c>
      <c r="D19" s="76"/>
      <c r="E19" s="76"/>
      <c r="F19" s="76"/>
      <c r="G19" s="76"/>
      <c r="H19" s="76"/>
      <c r="I19" s="76" t="s">
        <v>68</v>
      </c>
      <c r="J19" s="76"/>
      <c r="K19" s="76"/>
      <c r="L19" s="76" t="s">
        <v>69</v>
      </c>
      <c r="M19" s="76"/>
      <c r="N19" s="76"/>
      <c r="O19" s="76"/>
      <c r="P19" s="77" t="s">
        <v>57</v>
      </c>
      <c r="Q19" s="77" t="s">
        <v>67</v>
      </c>
      <c r="R19" s="77">
        <v>95</v>
      </c>
      <c r="S19" s="77">
        <v>95</v>
      </c>
      <c r="T19" s="77">
        <v>95.3</v>
      </c>
      <c r="U19" s="78">
        <f t="shared" si="0"/>
        <v>100.31578947368421</v>
      </c>
    </row>
    <row r="20" spans="1:22" s="50" customFormat="1" ht="75" customHeight="1">
      <c r="A20" s="70"/>
      <c r="B20" s="75" t="s">
        <v>45</v>
      </c>
      <c r="C20" s="76" t="s">
        <v>45</v>
      </c>
      <c r="D20" s="76"/>
      <c r="E20" s="76"/>
      <c r="F20" s="76"/>
      <c r="G20" s="76"/>
      <c r="H20" s="76"/>
      <c r="I20" s="76" t="s">
        <v>70</v>
      </c>
      <c r="J20" s="76"/>
      <c r="K20" s="76"/>
      <c r="L20" s="76" t="s">
        <v>71</v>
      </c>
      <c r="M20" s="76"/>
      <c r="N20" s="76"/>
      <c r="O20" s="76"/>
      <c r="P20" s="77" t="s">
        <v>57</v>
      </c>
      <c r="Q20" s="77" t="s">
        <v>67</v>
      </c>
      <c r="R20" s="77">
        <v>14.93</v>
      </c>
      <c r="S20" s="77">
        <v>5.32</v>
      </c>
      <c r="T20" s="77">
        <v>5.17</v>
      </c>
      <c r="U20" s="78">
        <f t="shared" si="0"/>
        <v>97.180451127819538</v>
      </c>
    </row>
    <row r="21" spans="1:22" s="50" customFormat="1" ht="75" customHeight="1">
      <c r="A21" s="70"/>
      <c r="B21" s="75" t="s">
        <v>45</v>
      </c>
      <c r="C21" s="76" t="s">
        <v>45</v>
      </c>
      <c r="D21" s="76"/>
      <c r="E21" s="76"/>
      <c r="F21" s="76"/>
      <c r="G21" s="76"/>
      <c r="H21" s="76"/>
      <c r="I21" s="76" t="s">
        <v>72</v>
      </c>
      <c r="J21" s="76"/>
      <c r="K21" s="76"/>
      <c r="L21" s="76" t="s">
        <v>73</v>
      </c>
      <c r="M21" s="76"/>
      <c r="N21" s="76"/>
      <c r="O21" s="76"/>
      <c r="P21" s="77" t="s">
        <v>57</v>
      </c>
      <c r="Q21" s="77" t="s">
        <v>67</v>
      </c>
      <c r="R21" s="77">
        <v>21.43</v>
      </c>
      <c r="S21" s="77">
        <v>10.7</v>
      </c>
      <c r="T21" s="77">
        <v>8.33</v>
      </c>
      <c r="U21" s="78">
        <f t="shared" si="0"/>
        <v>77.850467289719631</v>
      </c>
    </row>
    <row r="22" spans="1:22" s="50" customFormat="1" ht="75" customHeight="1">
      <c r="A22" s="70"/>
      <c r="B22" s="75" t="s">
        <v>45</v>
      </c>
      <c r="C22" s="76" t="s">
        <v>45</v>
      </c>
      <c r="D22" s="76"/>
      <c r="E22" s="76"/>
      <c r="F22" s="76"/>
      <c r="G22" s="76"/>
      <c r="H22" s="76"/>
      <c r="I22" s="76" t="s">
        <v>74</v>
      </c>
      <c r="J22" s="76"/>
      <c r="K22" s="76"/>
      <c r="L22" s="76" t="s">
        <v>75</v>
      </c>
      <c r="M22" s="76"/>
      <c r="N22" s="76"/>
      <c r="O22" s="76"/>
      <c r="P22" s="77" t="s">
        <v>57</v>
      </c>
      <c r="Q22" s="77" t="s">
        <v>67</v>
      </c>
      <c r="R22" s="77">
        <v>18.87</v>
      </c>
      <c r="S22" s="77">
        <v>7.5</v>
      </c>
      <c r="T22" s="77">
        <v>8.35</v>
      </c>
      <c r="U22" s="78">
        <f t="shared" si="0"/>
        <v>111.33333333333333</v>
      </c>
    </row>
    <row r="23" spans="1:22" s="50" customFormat="1" ht="75" customHeight="1" thickBot="1">
      <c r="A23" s="70"/>
      <c r="B23" s="75" t="s">
        <v>45</v>
      </c>
      <c r="C23" s="76" t="s">
        <v>76</v>
      </c>
      <c r="D23" s="76"/>
      <c r="E23" s="76"/>
      <c r="F23" s="76"/>
      <c r="G23" s="76"/>
      <c r="H23" s="76"/>
      <c r="I23" s="76" t="s">
        <v>77</v>
      </c>
      <c r="J23" s="76"/>
      <c r="K23" s="76"/>
      <c r="L23" s="76" t="s">
        <v>78</v>
      </c>
      <c r="M23" s="76"/>
      <c r="N23" s="76"/>
      <c r="O23" s="76"/>
      <c r="P23" s="77" t="s">
        <v>57</v>
      </c>
      <c r="Q23" s="77" t="s">
        <v>67</v>
      </c>
      <c r="R23" s="77">
        <v>90</v>
      </c>
      <c r="S23" s="77">
        <v>90</v>
      </c>
      <c r="T23" s="77">
        <v>123.3</v>
      </c>
      <c r="U23" s="78">
        <f t="shared" si="0"/>
        <v>137</v>
      </c>
    </row>
    <row r="24" spans="1:22" s="50" customFormat="1" ht="75" customHeight="1" thickTop="1">
      <c r="A24" s="70"/>
      <c r="B24" s="71" t="s">
        <v>79</v>
      </c>
      <c r="C24" s="72" t="s">
        <v>80</v>
      </c>
      <c r="D24" s="72"/>
      <c r="E24" s="72"/>
      <c r="F24" s="72"/>
      <c r="G24" s="72"/>
      <c r="H24" s="72"/>
      <c r="I24" s="72" t="s">
        <v>81</v>
      </c>
      <c r="J24" s="72"/>
      <c r="K24" s="72"/>
      <c r="L24" s="72" t="s">
        <v>82</v>
      </c>
      <c r="M24" s="72"/>
      <c r="N24" s="72"/>
      <c r="O24" s="72"/>
      <c r="P24" s="73" t="s">
        <v>57</v>
      </c>
      <c r="Q24" s="73" t="s">
        <v>83</v>
      </c>
      <c r="R24" s="73">
        <v>88.99</v>
      </c>
      <c r="S24" s="73">
        <v>89.05</v>
      </c>
      <c r="T24" s="73">
        <v>91.21</v>
      </c>
      <c r="U24" s="74">
        <f t="shared" si="0"/>
        <v>102.4256035934868</v>
      </c>
    </row>
    <row r="25" spans="1:22" s="50" customFormat="1" ht="75" customHeight="1">
      <c r="A25" s="70"/>
      <c r="B25" s="75" t="s">
        <v>45</v>
      </c>
      <c r="C25" s="76" t="s">
        <v>84</v>
      </c>
      <c r="D25" s="76"/>
      <c r="E25" s="76"/>
      <c r="F25" s="76"/>
      <c r="G25" s="76"/>
      <c r="H25" s="76"/>
      <c r="I25" s="76" t="s">
        <v>85</v>
      </c>
      <c r="J25" s="76"/>
      <c r="K25" s="76"/>
      <c r="L25" s="76" t="s">
        <v>86</v>
      </c>
      <c r="M25" s="76"/>
      <c r="N25" s="76"/>
      <c r="O25" s="76"/>
      <c r="P25" s="77" t="s">
        <v>57</v>
      </c>
      <c r="Q25" s="77" t="s">
        <v>83</v>
      </c>
      <c r="R25" s="77">
        <v>51.58</v>
      </c>
      <c r="S25" s="77">
        <v>45.39</v>
      </c>
      <c r="T25" s="77">
        <v>37.49</v>
      </c>
      <c r="U25" s="78">
        <f t="shared" si="0"/>
        <v>82.595285305133288</v>
      </c>
    </row>
    <row r="26" spans="1:22" s="50" customFormat="1" ht="75" customHeight="1" thickBot="1">
      <c r="A26" s="70"/>
      <c r="B26" s="75" t="s">
        <v>45</v>
      </c>
      <c r="C26" s="76" t="s">
        <v>87</v>
      </c>
      <c r="D26" s="76"/>
      <c r="E26" s="76"/>
      <c r="F26" s="76"/>
      <c r="G26" s="76"/>
      <c r="H26" s="76"/>
      <c r="I26" s="76" t="s">
        <v>88</v>
      </c>
      <c r="J26" s="76"/>
      <c r="K26" s="76"/>
      <c r="L26" s="76" t="s">
        <v>89</v>
      </c>
      <c r="M26" s="76"/>
      <c r="N26" s="76"/>
      <c r="O26" s="76"/>
      <c r="P26" s="77" t="s">
        <v>57</v>
      </c>
      <c r="Q26" s="77" t="s">
        <v>83</v>
      </c>
      <c r="R26" s="77">
        <v>90</v>
      </c>
      <c r="S26" s="77">
        <v>90</v>
      </c>
      <c r="T26" s="77">
        <v>90.54</v>
      </c>
      <c r="U26" s="78">
        <f t="shared" si="0"/>
        <v>100.6</v>
      </c>
    </row>
    <row r="27" spans="1:22" s="50" customFormat="1" ht="22.5" customHeight="1" thickTop="1" thickBot="1">
      <c r="B27" s="4" t="s">
        <v>90</v>
      </c>
      <c r="C27" s="5"/>
      <c r="D27" s="5"/>
      <c r="E27" s="5"/>
      <c r="F27" s="5"/>
      <c r="G27" s="5"/>
      <c r="H27" s="6"/>
      <c r="I27" s="6"/>
      <c r="J27" s="6"/>
      <c r="K27" s="6"/>
      <c r="L27" s="6"/>
      <c r="M27" s="6"/>
      <c r="N27" s="6"/>
      <c r="O27" s="6"/>
      <c r="P27" s="6"/>
      <c r="Q27" s="6"/>
      <c r="R27" s="6"/>
      <c r="S27" s="6"/>
      <c r="T27" s="6"/>
      <c r="U27" s="7"/>
      <c r="V27" s="80"/>
    </row>
    <row r="28" spans="1:22" s="50" customFormat="1" ht="26.25" customHeight="1" thickTop="1">
      <c r="B28" s="12"/>
      <c r="C28" s="13"/>
      <c r="D28" s="13"/>
      <c r="E28" s="13"/>
      <c r="F28" s="13"/>
      <c r="G28" s="13"/>
      <c r="H28" s="14"/>
      <c r="I28" s="14"/>
      <c r="J28" s="14"/>
      <c r="K28" s="14"/>
      <c r="L28" s="14"/>
      <c r="M28" s="14"/>
      <c r="N28" s="14"/>
      <c r="O28" s="14"/>
      <c r="P28" s="15"/>
      <c r="Q28" s="16"/>
      <c r="R28" s="9" t="s">
        <v>91</v>
      </c>
      <c r="S28" s="8" t="s">
        <v>92</v>
      </c>
      <c r="T28" s="9" t="s">
        <v>93</v>
      </c>
      <c r="U28" s="8" t="s">
        <v>94</v>
      </c>
    </row>
    <row r="29" spans="1:22" s="50" customFormat="1" ht="26.25" customHeight="1" thickBot="1">
      <c r="B29" s="17"/>
      <c r="C29" s="18"/>
      <c r="D29" s="18"/>
      <c r="E29" s="18"/>
      <c r="F29" s="18"/>
      <c r="G29" s="18"/>
      <c r="H29" s="19"/>
      <c r="I29" s="19"/>
      <c r="J29" s="19"/>
      <c r="K29" s="19"/>
      <c r="L29" s="19"/>
      <c r="M29" s="19"/>
      <c r="N29" s="19"/>
      <c r="O29" s="19"/>
      <c r="P29" s="20"/>
      <c r="Q29" s="21"/>
      <c r="R29" s="22" t="s">
        <v>95</v>
      </c>
      <c r="S29" s="21" t="s">
        <v>95</v>
      </c>
      <c r="T29" s="21" t="s">
        <v>95</v>
      </c>
      <c r="U29" s="21" t="s">
        <v>96</v>
      </c>
    </row>
    <row r="30" spans="1:22" s="50" customFormat="1" ht="13.5" customHeight="1" thickBot="1">
      <c r="B30" s="81" t="s">
        <v>97</v>
      </c>
      <c r="C30" s="82"/>
      <c r="D30" s="82"/>
      <c r="E30" s="83"/>
      <c r="F30" s="83"/>
      <c r="G30" s="83"/>
      <c r="H30" s="84"/>
      <c r="I30" s="84"/>
      <c r="J30" s="84"/>
      <c r="K30" s="84"/>
      <c r="L30" s="84"/>
      <c r="M30" s="84"/>
      <c r="N30" s="84"/>
      <c r="O30" s="84"/>
      <c r="P30" s="85"/>
      <c r="Q30" s="85"/>
      <c r="R30" s="86" t="str">
        <f t="shared" ref="R30:T31" si="1">"N/D"</f>
        <v>N/D</v>
      </c>
      <c r="S30" s="86" t="str">
        <f t="shared" si="1"/>
        <v>N/D</v>
      </c>
      <c r="T30" s="86" t="str">
        <f t="shared" si="1"/>
        <v>N/D</v>
      </c>
      <c r="U30" s="87" t="str">
        <f>+IF(ISERR(T30/S30*100),"N/A",T30/S30*100)</f>
        <v>N/A</v>
      </c>
    </row>
    <row r="31" spans="1:22" s="50" customFormat="1" ht="13.5" customHeight="1" thickBot="1">
      <c r="B31" s="88" t="s">
        <v>98</v>
      </c>
      <c r="C31" s="89"/>
      <c r="D31" s="89"/>
      <c r="E31" s="90"/>
      <c r="F31" s="90"/>
      <c r="G31" s="90"/>
      <c r="H31" s="91"/>
      <c r="I31" s="91"/>
      <c r="J31" s="91"/>
      <c r="K31" s="91"/>
      <c r="L31" s="91"/>
      <c r="M31" s="91"/>
      <c r="N31" s="91"/>
      <c r="O31" s="91"/>
      <c r="P31" s="92"/>
      <c r="Q31" s="92"/>
      <c r="R31" s="86" t="str">
        <f t="shared" si="1"/>
        <v>N/D</v>
      </c>
      <c r="S31" s="86" t="str">
        <f t="shared" si="1"/>
        <v>N/D</v>
      </c>
      <c r="T31" s="86" t="str">
        <f t="shared" si="1"/>
        <v>N/D</v>
      </c>
      <c r="U31" s="87" t="str">
        <f>+IF(ISERR(T31/S31*100),"N/A",T31/S31*100)</f>
        <v>N/A</v>
      </c>
    </row>
    <row r="32" spans="1:22" s="50" customFormat="1" ht="14.85" customHeight="1" thickTop="1" thickBot="1">
      <c r="B32" s="4" t="s">
        <v>99</v>
      </c>
      <c r="C32" s="5"/>
      <c r="D32" s="5"/>
      <c r="E32" s="5"/>
      <c r="F32" s="5"/>
      <c r="G32" s="5"/>
      <c r="H32" s="6"/>
      <c r="I32" s="6"/>
      <c r="J32" s="6"/>
      <c r="K32" s="6"/>
      <c r="L32" s="6"/>
      <c r="M32" s="6"/>
      <c r="N32" s="6"/>
      <c r="O32" s="6"/>
      <c r="P32" s="6"/>
      <c r="Q32" s="6"/>
      <c r="R32" s="6"/>
      <c r="S32" s="6"/>
      <c r="T32" s="6"/>
      <c r="U32" s="7"/>
    </row>
    <row r="33" spans="2:21" s="50" customFormat="1" ht="44.25" customHeight="1" thickTop="1">
      <c r="B33" s="93" t="s">
        <v>100</v>
      </c>
      <c r="C33" s="94"/>
      <c r="D33" s="94"/>
      <c r="E33" s="94"/>
      <c r="F33" s="94"/>
      <c r="G33" s="94"/>
      <c r="H33" s="94"/>
      <c r="I33" s="94"/>
      <c r="J33" s="94"/>
      <c r="K33" s="94"/>
      <c r="L33" s="94"/>
      <c r="M33" s="94"/>
      <c r="N33" s="94"/>
      <c r="O33" s="94"/>
      <c r="P33" s="94"/>
      <c r="Q33" s="94"/>
      <c r="R33" s="94"/>
      <c r="S33" s="94"/>
      <c r="T33" s="94"/>
      <c r="U33" s="95"/>
    </row>
    <row r="34" spans="2:21" s="50" customFormat="1" ht="34.5" customHeight="1">
      <c r="B34" s="96" t="s">
        <v>101</v>
      </c>
      <c r="C34" s="97"/>
      <c r="D34" s="97"/>
      <c r="E34" s="97"/>
      <c r="F34" s="97"/>
      <c r="G34" s="97"/>
      <c r="H34" s="97"/>
      <c r="I34" s="97"/>
      <c r="J34" s="97"/>
      <c r="K34" s="97"/>
      <c r="L34" s="97"/>
      <c r="M34" s="97"/>
      <c r="N34" s="97"/>
      <c r="O34" s="97"/>
      <c r="P34" s="97"/>
      <c r="Q34" s="97"/>
      <c r="R34" s="97"/>
      <c r="S34" s="97"/>
      <c r="T34" s="97"/>
      <c r="U34" s="98"/>
    </row>
    <row r="35" spans="2:21" s="50" customFormat="1" ht="34.5" customHeight="1">
      <c r="B35" s="96" t="s">
        <v>102</v>
      </c>
      <c r="C35" s="97"/>
      <c r="D35" s="97"/>
      <c r="E35" s="97"/>
      <c r="F35" s="97"/>
      <c r="G35" s="97"/>
      <c r="H35" s="97"/>
      <c r="I35" s="97"/>
      <c r="J35" s="97"/>
      <c r="K35" s="97"/>
      <c r="L35" s="97"/>
      <c r="M35" s="97"/>
      <c r="N35" s="97"/>
      <c r="O35" s="97"/>
      <c r="P35" s="97"/>
      <c r="Q35" s="97"/>
      <c r="R35" s="97"/>
      <c r="S35" s="97"/>
      <c r="T35" s="97"/>
      <c r="U35" s="98"/>
    </row>
    <row r="36" spans="2:21" s="50" customFormat="1" ht="34.5" customHeight="1">
      <c r="B36" s="96" t="s">
        <v>103</v>
      </c>
      <c r="C36" s="97"/>
      <c r="D36" s="97"/>
      <c r="E36" s="97"/>
      <c r="F36" s="97"/>
      <c r="G36" s="97"/>
      <c r="H36" s="97"/>
      <c r="I36" s="97"/>
      <c r="J36" s="97"/>
      <c r="K36" s="97"/>
      <c r="L36" s="97"/>
      <c r="M36" s="97"/>
      <c r="N36" s="97"/>
      <c r="O36" s="97"/>
      <c r="P36" s="97"/>
      <c r="Q36" s="97"/>
      <c r="R36" s="97"/>
      <c r="S36" s="97"/>
      <c r="T36" s="97"/>
      <c r="U36" s="98"/>
    </row>
    <row r="37" spans="2:21" s="50" customFormat="1" ht="34.5" customHeight="1">
      <c r="B37" s="96" t="s">
        <v>104</v>
      </c>
      <c r="C37" s="97"/>
      <c r="D37" s="97"/>
      <c r="E37" s="97"/>
      <c r="F37" s="97"/>
      <c r="G37" s="97"/>
      <c r="H37" s="97"/>
      <c r="I37" s="97"/>
      <c r="J37" s="97"/>
      <c r="K37" s="97"/>
      <c r="L37" s="97"/>
      <c r="M37" s="97"/>
      <c r="N37" s="97"/>
      <c r="O37" s="97"/>
      <c r="P37" s="97"/>
      <c r="Q37" s="97"/>
      <c r="R37" s="97"/>
      <c r="S37" s="97"/>
      <c r="T37" s="97"/>
      <c r="U37" s="98"/>
    </row>
    <row r="38" spans="2:21" s="50" customFormat="1" ht="34.5" customHeight="1">
      <c r="B38" s="96" t="s">
        <v>105</v>
      </c>
      <c r="C38" s="97"/>
      <c r="D38" s="97"/>
      <c r="E38" s="97"/>
      <c r="F38" s="97"/>
      <c r="G38" s="97"/>
      <c r="H38" s="97"/>
      <c r="I38" s="97"/>
      <c r="J38" s="97"/>
      <c r="K38" s="97"/>
      <c r="L38" s="97"/>
      <c r="M38" s="97"/>
      <c r="N38" s="97"/>
      <c r="O38" s="97"/>
      <c r="P38" s="97"/>
      <c r="Q38" s="97"/>
      <c r="R38" s="97"/>
      <c r="S38" s="97"/>
      <c r="T38" s="97"/>
      <c r="U38" s="98"/>
    </row>
    <row r="39" spans="2:21" s="50" customFormat="1" ht="34.5" customHeight="1">
      <c r="B39" s="96" t="s">
        <v>106</v>
      </c>
      <c r="C39" s="97"/>
      <c r="D39" s="97"/>
      <c r="E39" s="97"/>
      <c r="F39" s="97"/>
      <c r="G39" s="97"/>
      <c r="H39" s="97"/>
      <c r="I39" s="97"/>
      <c r="J39" s="97"/>
      <c r="K39" s="97"/>
      <c r="L39" s="97"/>
      <c r="M39" s="97"/>
      <c r="N39" s="97"/>
      <c r="O39" s="97"/>
      <c r="P39" s="97"/>
      <c r="Q39" s="97"/>
      <c r="R39" s="97"/>
      <c r="S39" s="97"/>
      <c r="T39" s="97"/>
      <c r="U39" s="98"/>
    </row>
    <row r="40" spans="2:21" s="50" customFormat="1" ht="34.5" customHeight="1">
      <c r="B40" s="96" t="s">
        <v>107</v>
      </c>
      <c r="C40" s="97"/>
      <c r="D40" s="97"/>
      <c r="E40" s="97"/>
      <c r="F40" s="97"/>
      <c r="G40" s="97"/>
      <c r="H40" s="97"/>
      <c r="I40" s="97"/>
      <c r="J40" s="97"/>
      <c r="K40" s="97"/>
      <c r="L40" s="97"/>
      <c r="M40" s="97"/>
      <c r="N40" s="97"/>
      <c r="O40" s="97"/>
      <c r="P40" s="97"/>
      <c r="Q40" s="97"/>
      <c r="R40" s="97"/>
      <c r="S40" s="97"/>
      <c r="T40" s="97"/>
      <c r="U40" s="98"/>
    </row>
    <row r="41" spans="2:21" s="50" customFormat="1" ht="120.2" customHeight="1">
      <c r="B41" s="96" t="s">
        <v>108</v>
      </c>
      <c r="C41" s="97"/>
      <c r="D41" s="97"/>
      <c r="E41" s="97"/>
      <c r="F41" s="97"/>
      <c r="G41" s="97"/>
      <c r="H41" s="97"/>
      <c r="I41" s="97"/>
      <c r="J41" s="97"/>
      <c r="K41" s="97"/>
      <c r="L41" s="97"/>
      <c r="M41" s="97"/>
      <c r="N41" s="97"/>
      <c r="O41" s="97"/>
      <c r="P41" s="97"/>
      <c r="Q41" s="97"/>
      <c r="R41" s="97"/>
      <c r="S41" s="97"/>
      <c r="T41" s="97"/>
      <c r="U41" s="98"/>
    </row>
    <row r="42" spans="2:21" s="50" customFormat="1" ht="50.1" customHeight="1">
      <c r="B42" s="96" t="s">
        <v>109</v>
      </c>
      <c r="C42" s="97"/>
      <c r="D42" s="97"/>
      <c r="E42" s="97"/>
      <c r="F42" s="97"/>
      <c r="G42" s="97"/>
      <c r="H42" s="97"/>
      <c r="I42" s="97"/>
      <c r="J42" s="97"/>
      <c r="K42" s="97"/>
      <c r="L42" s="97"/>
      <c r="M42" s="97"/>
      <c r="N42" s="97"/>
      <c r="O42" s="97"/>
      <c r="P42" s="97"/>
      <c r="Q42" s="97"/>
      <c r="R42" s="97"/>
      <c r="S42" s="97"/>
      <c r="T42" s="97"/>
      <c r="U42" s="98"/>
    </row>
    <row r="43" spans="2:21" s="50" customFormat="1" ht="80.25" customHeight="1">
      <c r="B43" s="96" t="s">
        <v>110</v>
      </c>
      <c r="C43" s="97"/>
      <c r="D43" s="97"/>
      <c r="E43" s="97"/>
      <c r="F43" s="97"/>
      <c r="G43" s="97"/>
      <c r="H43" s="97"/>
      <c r="I43" s="97"/>
      <c r="J43" s="97"/>
      <c r="K43" s="97"/>
      <c r="L43" s="97"/>
      <c r="M43" s="97"/>
      <c r="N43" s="97"/>
      <c r="O43" s="97"/>
      <c r="P43" s="97"/>
      <c r="Q43" s="97"/>
      <c r="R43" s="97"/>
      <c r="S43" s="97"/>
      <c r="T43" s="97"/>
      <c r="U43" s="98"/>
    </row>
    <row r="44" spans="2:21" s="50" customFormat="1" ht="86.1" customHeight="1">
      <c r="B44" s="96" t="s">
        <v>111</v>
      </c>
      <c r="C44" s="97"/>
      <c r="D44" s="97"/>
      <c r="E44" s="97"/>
      <c r="F44" s="97"/>
      <c r="G44" s="97"/>
      <c r="H44" s="97"/>
      <c r="I44" s="97"/>
      <c r="J44" s="97"/>
      <c r="K44" s="97"/>
      <c r="L44" s="97"/>
      <c r="M44" s="97"/>
      <c r="N44" s="97"/>
      <c r="O44" s="97"/>
      <c r="P44" s="97"/>
      <c r="Q44" s="97"/>
      <c r="R44" s="97"/>
      <c r="S44" s="97"/>
      <c r="T44" s="97"/>
      <c r="U44" s="98"/>
    </row>
    <row r="45" spans="2:21" s="50" customFormat="1" ht="77.25" customHeight="1">
      <c r="B45" s="96" t="s">
        <v>112</v>
      </c>
      <c r="C45" s="97"/>
      <c r="D45" s="97"/>
      <c r="E45" s="97"/>
      <c r="F45" s="97"/>
      <c r="G45" s="97"/>
      <c r="H45" s="97"/>
      <c r="I45" s="97"/>
      <c r="J45" s="97"/>
      <c r="K45" s="97"/>
      <c r="L45" s="97"/>
      <c r="M45" s="97"/>
      <c r="N45" s="97"/>
      <c r="O45" s="97"/>
      <c r="P45" s="97"/>
      <c r="Q45" s="97"/>
      <c r="R45" s="97"/>
      <c r="S45" s="97"/>
      <c r="T45" s="97"/>
      <c r="U45" s="98"/>
    </row>
    <row r="46" spans="2:21" s="50" customFormat="1" ht="81" customHeight="1">
      <c r="B46" s="96" t="s">
        <v>113</v>
      </c>
      <c r="C46" s="97"/>
      <c r="D46" s="97"/>
      <c r="E46" s="97"/>
      <c r="F46" s="97"/>
      <c r="G46" s="97"/>
      <c r="H46" s="97"/>
      <c r="I46" s="97"/>
      <c r="J46" s="97"/>
      <c r="K46" s="97"/>
      <c r="L46" s="97"/>
      <c r="M46" s="97"/>
      <c r="N46" s="97"/>
      <c r="O46" s="97"/>
      <c r="P46" s="97"/>
      <c r="Q46" s="97"/>
      <c r="R46" s="97"/>
      <c r="S46" s="97"/>
      <c r="T46" s="97"/>
      <c r="U46" s="98"/>
    </row>
    <row r="47" spans="2:21" s="50" customFormat="1" ht="68.099999999999994" customHeight="1">
      <c r="B47" s="96" t="s">
        <v>114</v>
      </c>
      <c r="C47" s="97"/>
      <c r="D47" s="97"/>
      <c r="E47" s="97"/>
      <c r="F47" s="97"/>
      <c r="G47" s="97"/>
      <c r="H47" s="97"/>
      <c r="I47" s="97"/>
      <c r="J47" s="97"/>
      <c r="K47" s="97"/>
      <c r="L47" s="97"/>
      <c r="M47" s="97"/>
      <c r="N47" s="97"/>
      <c r="O47" s="97"/>
      <c r="P47" s="97"/>
      <c r="Q47" s="97"/>
      <c r="R47" s="97"/>
      <c r="S47" s="97"/>
      <c r="T47" s="97"/>
      <c r="U47" s="98"/>
    </row>
    <row r="48" spans="2:21" s="50" customFormat="1" ht="76.349999999999994" customHeight="1">
      <c r="B48" s="96" t="s">
        <v>115</v>
      </c>
      <c r="C48" s="97"/>
      <c r="D48" s="97"/>
      <c r="E48" s="97"/>
      <c r="F48" s="97"/>
      <c r="G48" s="97"/>
      <c r="H48" s="97"/>
      <c r="I48" s="97"/>
      <c r="J48" s="97"/>
      <c r="K48" s="97"/>
      <c r="L48" s="97"/>
      <c r="M48" s="97"/>
      <c r="N48" s="97"/>
      <c r="O48" s="97"/>
      <c r="P48" s="97"/>
      <c r="Q48" s="97"/>
      <c r="R48" s="97"/>
      <c r="S48" s="97"/>
      <c r="T48" s="97"/>
      <c r="U48" s="98"/>
    </row>
    <row r="49" spans="2:21" s="50" customFormat="1" ht="88.7" customHeight="1" thickBot="1">
      <c r="B49" s="99" t="s">
        <v>116</v>
      </c>
      <c r="C49" s="100"/>
      <c r="D49" s="100"/>
      <c r="E49" s="100"/>
      <c r="F49" s="100"/>
      <c r="G49" s="100"/>
      <c r="H49" s="100"/>
      <c r="I49" s="100"/>
      <c r="J49" s="100"/>
      <c r="K49" s="100"/>
      <c r="L49" s="100"/>
      <c r="M49" s="100"/>
      <c r="N49" s="100"/>
      <c r="O49" s="100"/>
      <c r="P49" s="100"/>
      <c r="Q49" s="100"/>
      <c r="R49" s="100"/>
      <c r="S49" s="100"/>
      <c r="T49" s="100"/>
      <c r="U49" s="101"/>
    </row>
  </sheetData>
  <mergeCells count="88">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B39:U39"/>
    <mergeCell ref="C26:H26"/>
    <mergeCell ref="I26:K26"/>
    <mergeCell ref="L26:O26"/>
    <mergeCell ref="B30:D30"/>
    <mergeCell ref="B31:D31"/>
    <mergeCell ref="B33:U33"/>
    <mergeCell ref="B34:U34"/>
    <mergeCell ref="B35:U35"/>
    <mergeCell ref="B36:U36"/>
    <mergeCell ref="B37:U37"/>
    <mergeCell ref="B38:U38"/>
    <mergeCell ref="B46:U46"/>
    <mergeCell ref="B47:U47"/>
    <mergeCell ref="B48:U48"/>
    <mergeCell ref="B49:U49"/>
    <mergeCell ref="B40:U40"/>
    <mergeCell ref="B41:U41"/>
    <mergeCell ref="B42:U42"/>
    <mergeCell ref="B43:U43"/>
    <mergeCell ref="B44:U44"/>
    <mergeCell ref="B45:U4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pageSetUpPr fitToPage="1"/>
  </sheetPr>
  <dimension ref="A1:AA43"/>
  <sheetViews>
    <sheetView view="pageBreakPreview" zoomScale="80" zoomScaleNormal="80" zoomScaleSheetLayoutView="80" workbookViewId="0">
      <selection sqref="A1:XFD1048576"/>
    </sheetView>
  </sheetViews>
  <sheetFormatPr baseColWidth="10" defaultColWidth="11.42578125" defaultRowHeight="12.75"/>
  <cols>
    <col min="1" max="1" width="4" style="50" customWidth="1"/>
    <col min="2" max="2" width="15.7109375" style="50" customWidth="1"/>
    <col min="3" max="3" width="6.7109375" style="50" customWidth="1"/>
    <col min="4" max="4" width="9.85546875" style="50" customWidth="1"/>
    <col min="5" max="5" width="11.140625" style="50" customWidth="1"/>
    <col min="6" max="6" width="5.140625" style="50" customWidth="1"/>
    <col min="7" max="7" width="0.28515625" style="50" customWidth="1"/>
    <col min="8" max="8" width="2.5703125" style="50" customWidth="1"/>
    <col min="9" max="9" width="7.5703125" style="50" customWidth="1"/>
    <col min="10" max="10" width="9" style="50" customWidth="1"/>
    <col min="11" max="11" width="10.85546875" style="50" customWidth="1"/>
    <col min="12" max="12" width="8.85546875" style="50" customWidth="1"/>
    <col min="13" max="13" width="7" style="50" customWidth="1"/>
    <col min="14" max="14" width="9.42578125" style="50" customWidth="1"/>
    <col min="15" max="15" width="12.7109375" style="50" customWidth="1"/>
    <col min="16" max="16" width="13.28515625" style="50" customWidth="1"/>
    <col min="17" max="17" width="13.85546875" style="50" customWidth="1"/>
    <col min="18" max="18" width="10.28515625" style="50" customWidth="1"/>
    <col min="19" max="19" width="14.85546875" style="50" customWidth="1"/>
    <col min="20" max="20" width="12.28515625" style="50" customWidth="1"/>
    <col min="21" max="21" width="11.85546875" style="50" customWidth="1"/>
    <col min="22" max="22" width="13.140625" style="50" customWidth="1"/>
    <col min="23" max="23" width="12.28515625" style="50" customWidth="1"/>
    <col min="24" max="24" width="9.7109375" style="50" customWidth="1"/>
    <col min="25" max="25" width="10" style="50" customWidth="1"/>
    <col min="26" max="26" width="11" style="50" customWidth="1"/>
    <col min="27" max="29" width="11.42578125" style="50"/>
    <col min="30" max="30" width="17.5703125" style="50" customWidth="1"/>
    <col min="31" max="16384" width="11.42578125" style="50"/>
  </cols>
  <sheetData>
    <row r="1" spans="1:27" s="48" customFormat="1" ht="48" customHeight="1">
      <c r="A1" s="2"/>
      <c r="B1" s="47" t="s">
        <v>532</v>
      </c>
      <c r="C1" s="47"/>
      <c r="D1" s="47"/>
      <c r="E1" s="47"/>
      <c r="F1" s="47"/>
      <c r="G1" s="47"/>
      <c r="H1" s="47"/>
      <c r="I1" s="47"/>
      <c r="J1" s="47"/>
      <c r="K1" s="47"/>
      <c r="L1" s="47"/>
      <c r="M1" s="2" t="s">
        <v>4</v>
      </c>
      <c r="N1" s="2"/>
      <c r="O1" s="2"/>
      <c r="P1" s="3"/>
      <c r="Q1" s="3"/>
      <c r="R1" s="3"/>
      <c r="Y1" s="49"/>
      <c r="Z1" s="49"/>
      <c r="AA1" s="49"/>
    </row>
    <row r="2" spans="1:27" s="50" customFormat="1" ht="13.5" customHeight="1" thickBot="1"/>
    <row r="3" spans="1:27" s="50" customFormat="1" ht="22.5" customHeight="1" thickTop="1" thickBot="1">
      <c r="B3" s="4" t="s">
        <v>5</v>
      </c>
      <c r="C3" s="5"/>
      <c r="D3" s="5"/>
      <c r="E3" s="5"/>
      <c r="F3" s="5"/>
      <c r="G3" s="5"/>
      <c r="H3" s="6"/>
      <c r="I3" s="6"/>
      <c r="J3" s="6"/>
      <c r="K3" s="6"/>
      <c r="L3" s="6"/>
      <c r="M3" s="6"/>
      <c r="N3" s="6"/>
      <c r="O3" s="6"/>
      <c r="P3" s="6"/>
      <c r="Q3" s="6"/>
      <c r="R3" s="6"/>
      <c r="S3" s="6"/>
      <c r="T3" s="6"/>
      <c r="U3" s="7"/>
    </row>
    <row r="4" spans="1:27" s="50" customFormat="1" ht="51.75" customHeight="1" thickTop="1">
      <c r="B4" s="51" t="s">
        <v>6</v>
      </c>
      <c r="C4" s="52" t="s">
        <v>117</v>
      </c>
      <c r="D4" s="53" t="s">
        <v>118</v>
      </c>
      <c r="E4" s="53"/>
      <c r="F4" s="53"/>
      <c r="G4" s="53"/>
      <c r="H4" s="53"/>
      <c r="I4" s="54"/>
      <c r="J4" s="55" t="s">
        <v>9</v>
      </c>
      <c r="K4" s="56" t="s">
        <v>10</v>
      </c>
      <c r="L4" s="57" t="s">
        <v>1</v>
      </c>
      <c r="M4" s="57"/>
      <c r="N4" s="57"/>
      <c r="O4" s="57"/>
      <c r="P4" s="55" t="s">
        <v>11</v>
      </c>
      <c r="Q4" s="57" t="s">
        <v>12</v>
      </c>
      <c r="R4" s="57"/>
      <c r="S4" s="55" t="s">
        <v>13</v>
      </c>
      <c r="T4" s="57" t="s">
        <v>14</v>
      </c>
      <c r="U4" s="58"/>
    </row>
    <row r="5" spans="1:27" s="50" customFormat="1" ht="15.75" customHeight="1">
      <c r="B5" s="59" t="s">
        <v>15</v>
      </c>
      <c r="C5" s="25"/>
      <c r="D5" s="25"/>
      <c r="E5" s="25"/>
      <c r="F5" s="25"/>
      <c r="G5" s="25"/>
      <c r="H5" s="25"/>
      <c r="I5" s="25"/>
      <c r="J5" s="25"/>
      <c r="K5" s="25"/>
      <c r="L5" s="25"/>
      <c r="M5" s="25"/>
      <c r="N5" s="25"/>
      <c r="O5" s="25"/>
      <c r="P5" s="25"/>
      <c r="Q5" s="25"/>
      <c r="R5" s="25"/>
      <c r="S5" s="25"/>
      <c r="T5" s="25"/>
      <c r="U5" s="60"/>
    </row>
    <row r="6" spans="1:27" s="50" customFormat="1" ht="37.5" customHeight="1" thickBot="1">
      <c r="B6" s="61" t="s">
        <v>16</v>
      </c>
      <c r="C6" s="62" t="s">
        <v>17</v>
      </c>
      <c r="D6" s="62"/>
      <c r="E6" s="62"/>
      <c r="F6" s="62"/>
      <c r="G6" s="62"/>
      <c r="H6" s="63"/>
      <c r="I6" s="63"/>
      <c r="J6" s="63" t="s">
        <v>18</v>
      </c>
      <c r="K6" s="62" t="s">
        <v>19</v>
      </c>
      <c r="L6" s="62"/>
      <c r="M6" s="62"/>
      <c r="N6" s="64"/>
      <c r="O6" s="65" t="s">
        <v>20</v>
      </c>
      <c r="P6" s="62" t="s">
        <v>21</v>
      </c>
      <c r="Q6" s="62"/>
      <c r="R6" s="66"/>
      <c r="S6" s="65" t="s">
        <v>22</v>
      </c>
      <c r="T6" s="62" t="s">
        <v>119</v>
      </c>
      <c r="U6" s="67"/>
    </row>
    <row r="7" spans="1:27" s="50" customFormat="1" ht="22.5" customHeight="1" thickTop="1" thickBot="1">
      <c r="B7" s="4" t="s">
        <v>24</v>
      </c>
      <c r="C7" s="5"/>
      <c r="D7" s="5"/>
      <c r="E7" s="5"/>
      <c r="F7" s="5"/>
      <c r="G7" s="5"/>
      <c r="H7" s="6"/>
      <c r="I7" s="6"/>
      <c r="J7" s="6"/>
      <c r="K7" s="6"/>
      <c r="L7" s="6"/>
      <c r="M7" s="6"/>
      <c r="N7" s="6"/>
      <c r="O7" s="6"/>
      <c r="P7" s="6"/>
      <c r="Q7" s="6"/>
      <c r="R7" s="6"/>
      <c r="S7" s="6"/>
      <c r="T7" s="6"/>
      <c r="U7" s="7"/>
    </row>
    <row r="8" spans="1:27" s="50" customFormat="1" ht="16.5" customHeight="1" thickTop="1">
      <c r="B8" s="31" t="s">
        <v>25</v>
      </c>
      <c r="C8" s="34" t="s">
        <v>26</v>
      </c>
      <c r="D8" s="34"/>
      <c r="E8" s="34"/>
      <c r="F8" s="34"/>
      <c r="G8" s="34"/>
      <c r="H8" s="35"/>
      <c r="I8" s="40" t="s">
        <v>27</v>
      </c>
      <c r="J8" s="41"/>
      <c r="K8" s="41"/>
      <c r="L8" s="41"/>
      <c r="M8" s="41"/>
      <c r="N8" s="41"/>
      <c r="O8" s="41"/>
      <c r="P8" s="41"/>
      <c r="Q8" s="41"/>
      <c r="R8" s="41"/>
      <c r="S8" s="42"/>
      <c r="T8" s="43" t="s">
        <v>28</v>
      </c>
      <c r="U8" s="44"/>
    </row>
    <row r="9" spans="1:27" s="50" customFormat="1" ht="19.5" customHeight="1">
      <c r="B9" s="32"/>
      <c r="C9" s="36"/>
      <c r="D9" s="36"/>
      <c r="E9" s="36"/>
      <c r="F9" s="36"/>
      <c r="G9" s="36"/>
      <c r="H9" s="37"/>
      <c r="I9" s="45" t="s">
        <v>29</v>
      </c>
      <c r="J9" s="27"/>
      <c r="K9" s="27"/>
      <c r="L9" s="27" t="s">
        <v>30</v>
      </c>
      <c r="M9" s="27"/>
      <c r="N9" s="27"/>
      <c r="O9" s="27"/>
      <c r="P9" s="27" t="s">
        <v>31</v>
      </c>
      <c r="Q9" s="27" t="s">
        <v>32</v>
      </c>
      <c r="R9" s="68" t="s">
        <v>33</v>
      </c>
      <c r="S9" s="69"/>
      <c r="T9" s="27" t="s">
        <v>34</v>
      </c>
      <c r="U9" s="29" t="s">
        <v>35</v>
      </c>
    </row>
    <row r="10" spans="1:27" s="50" customFormat="1" ht="26.25" customHeight="1" thickBot="1">
      <c r="B10" s="33"/>
      <c r="C10" s="38"/>
      <c r="D10" s="38"/>
      <c r="E10" s="38"/>
      <c r="F10" s="38"/>
      <c r="G10" s="38"/>
      <c r="H10" s="39"/>
      <c r="I10" s="46"/>
      <c r="J10" s="28"/>
      <c r="K10" s="28"/>
      <c r="L10" s="28"/>
      <c r="M10" s="28"/>
      <c r="N10" s="28"/>
      <c r="O10" s="28"/>
      <c r="P10" s="28"/>
      <c r="Q10" s="28"/>
      <c r="R10" s="10" t="s">
        <v>36</v>
      </c>
      <c r="S10" s="11" t="s">
        <v>37</v>
      </c>
      <c r="T10" s="28"/>
      <c r="U10" s="30"/>
    </row>
    <row r="11" spans="1:27" s="50" customFormat="1" ht="75" customHeight="1" thickTop="1" thickBot="1">
      <c r="A11" s="70"/>
      <c r="B11" s="71" t="s">
        <v>38</v>
      </c>
      <c r="C11" s="72" t="s">
        <v>120</v>
      </c>
      <c r="D11" s="72"/>
      <c r="E11" s="72"/>
      <c r="F11" s="72"/>
      <c r="G11" s="72"/>
      <c r="H11" s="72"/>
      <c r="I11" s="72" t="s">
        <v>121</v>
      </c>
      <c r="J11" s="72"/>
      <c r="K11" s="72"/>
      <c r="L11" s="72" t="s">
        <v>122</v>
      </c>
      <c r="M11" s="72"/>
      <c r="N11" s="72"/>
      <c r="O11" s="72"/>
      <c r="P11" s="73" t="s">
        <v>123</v>
      </c>
      <c r="Q11" s="73" t="s">
        <v>43</v>
      </c>
      <c r="R11" s="73">
        <v>0.7</v>
      </c>
      <c r="S11" s="73" t="s">
        <v>44</v>
      </c>
      <c r="T11" s="73" t="s">
        <v>44</v>
      </c>
      <c r="U11" s="74" t="str">
        <f>IF(ISERR((S11-T11)*100/S11+100),"N/A",(S11-T11)*100/S11+100)</f>
        <v>N/A</v>
      </c>
    </row>
    <row r="12" spans="1:27" s="50" customFormat="1" ht="75" customHeight="1" thickTop="1" thickBot="1">
      <c r="A12" s="70"/>
      <c r="B12" s="71" t="s">
        <v>53</v>
      </c>
      <c r="C12" s="72" t="s">
        <v>124</v>
      </c>
      <c r="D12" s="72"/>
      <c r="E12" s="72"/>
      <c r="F12" s="72"/>
      <c r="G12" s="72"/>
      <c r="H12" s="72"/>
      <c r="I12" s="72" t="s">
        <v>125</v>
      </c>
      <c r="J12" s="72"/>
      <c r="K12" s="72"/>
      <c r="L12" s="72" t="s">
        <v>126</v>
      </c>
      <c r="M12" s="72"/>
      <c r="N12" s="72"/>
      <c r="O12" s="72"/>
      <c r="P12" s="73" t="s">
        <v>127</v>
      </c>
      <c r="Q12" s="73" t="s">
        <v>67</v>
      </c>
      <c r="R12" s="73">
        <v>90.67</v>
      </c>
      <c r="S12" s="73">
        <v>90.67</v>
      </c>
      <c r="T12" s="73">
        <v>71.150000000000006</v>
      </c>
      <c r="U12" s="74">
        <f t="shared" ref="U12:U23" si="0">IF(ISERR(T12/S12*100),"N/A",T12/S12*100)</f>
        <v>78.471379728686458</v>
      </c>
    </row>
    <row r="13" spans="1:27" s="50" customFormat="1" ht="75" customHeight="1" thickTop="1">
      <c r="A13" s="70"/>
      <c r="B13" s="71" t="s">
        <v>63</v>
      </c>
      <c r="C13" s="72" t="s">
        <v>128</v>
      </c>
      <c r="D13" s="72"/>
      <c r="E13" s="72"/>
      <c r="F13" s="72"/>
      <c r="G13" s="72"/>
      <c r="H13" s="72"/>
      <c r="I13" s="72" t="s">
        <v>129</v>
      </c>
      <c r="J13" s="72"/>
      <c r="K13" s="72"/>
      <c r="L13" s="72" t="s">
        <v>130</v>
      </c>
      <c r="M13" s="72"/>
      <c r="N13" s="72"/>
      <c r="O13" s="72"/>
      <c r="P13" s="73" t="s">
        <v>57</v>
      </c>
      <c r="Q13" s="73" t="s">
        <v>131</v>
      </c>
      <c r="R13" s="73">
        <v>77</v>
      </c>
      <c r="S13" s="73">
        <v>77</v>
      </c>
      <c r="T13" s="73">
        <v>80.31</v>
      </c>
      <c r="U13" s="74">
        <f t="shared" si="0"/>
        <v>104.29870129870129</v>
      </c>
    </row>
    <row r="14" spans="1:27" s="50" customFormat="1" ht="75" customHeight="1">
      <c r="A14" s="70"/>
      <c r="B14" s="75" t="s">
        <v>45</v>
      </c>
      <c r="C14" s="76" t="s">
        <v>132</v>
      </c>
      <c r="D14" s="76"/>
      <c r="E14" s="76"/>
      <c r="F14" s="76"/>
      <c r="G14" s="76"/>
      <c r="H14" s="76"/>
      <c r="I14" s="76" t="s">
        <v>133</v>
      </c>
      <c r="J14" s="76"/>
      <c r="K14" s="76"/>
      <c r="L14" s="76" t="s">
        <v>134</v>
      </c>
      <c r="M14" s="76"/>
      <c r="N14" s="76"/>
      <c r="O14" s="76"/>
      <c r="P14" s="77" t="s">
        <v>57</v>
      </c>
      <c r="Q14" s="77" t="s">
        <v>135</v>
      </c>
      <c r="R14" s="77">
        <v>93</v>
      </c>
      <c r="S14" s="77">
        <v>93</v>
      </c>
      <c r="T14" s="77">
        <v>98.64</v>
      </c>
      <c r="U14" s="78">
        <f t="shared" si="0"/>
        <v>106.06451612903226</v>
      </c>
    </row>
    <row r="15" spans="1:27" s="50" customFormat="1" ht="75" customHeight="1">
      <c r="A15" s="70"/>
      <c r="B15" s="75" t="s">
        <v>45</v>
      </c>
      <c r="C15" s="76" t="s">
        <v>136</v>
      </c>
      <c r="D15" s="76"/>
      <c r="E15" s="76"/>
      <c r="F15" s="76"/>
      <c r="G15" s="76"/>
      <c r="H15" s="76"/>
      <c r="I15" s="76" t="s">
        <v>137</v>
      </c>
      <c r="J15" s="76"/>
      <c r="K15" s="76"/>
      <c r="L15" s="76" t="s">
        <v>138</v>
      </c>
      <c r="M15" s="76"/>
      <c r="N15" s="76"/>
      <c r="O15" s="76"/>
      <c r="P15" s="77" t="s">
        <v>57</v>
      </c>
      <c r="Q15" s="77" t="s">
        <v>135</v>
      </c>
      <c r="R15" s="77">
        <v>90</v>
      </c>
      <c r="S15" s="77">
        <v>90</v>
      </c>
      <c r="T15" s="77">
        <v>87.63</v>
      </c>
      <c r="U15" s="78">
        <f t="shared" si="0"/>
        <v>97.36666666666666</v>
      </c>
    </row>
    <row r="16" spans="1:27" s="50" customFormat="1" ht="75" customHeight="1" thickBot="1">
      <c r="A16" s="70"/>
      <c r="B16" s="75" t="s">
        <v>45</v>
      </c>
      <c r="C16" s="76" t="s">
        <v>139</v>
      </c>
      <c r="D16" s="76"/>
      <c r="E16" s="76"/>
      <c r="F16" s="76"/>
      <c r="G16" s="76"/>
      <c r="H16" s="76"/>
      <c r="I16" s="76" t="s">
        <v>140</v>
      </c>
      <c r="J16" s="76"/>
      <c r="K16" s="76"/>
      <c r="L16" s="76" t="s">
        <v>141</v>
      </c>
      <c r="M16" s="76"/>
      <c r="N16" s="76"/>
      <c r="O16" s="76"/>
      <c r="P16" s="77" t="s">
        <v>57</v>
      </c>
      <c r="Q16" s="77" t="s">
        <v>131</v>
      </c>
      <c r="R16" s="77">
        <v>25.75</v>
      </c>
      <c r="S16" s="77">
        <v>30</v>
      </c>
      <c r="T16" s="77">
        <v>31.92</v>
      </c>
      <c r="U16" s="78">
        <f t="shared" si="0"/>
        <v>106.4</v>
      </c>
    </row>
    <row r="17" spans="1:22" s="50" customFormat="1" ht="75" customHeight="1" thickTop="1">
      <c r="A17" s="70"/>
      <c r="B17" s="71" t="s">
        <v>79</v>
      </c>
      <c r="C17" s="72" t="s">
        <v>142</v>
      </c>
      <c r="D17" s="72"/>
      <c r="E17" s="72"/>
      <c r="F17" s="72"/>
      <c r="G17" s="72"/>
      <c r="H17" s="72"/>
      <c r="I17" s="72" t="s">
        <v>143</v>
      </c>
      <c r="J17" s="72"/>
      <c r="K17" s="72"/>
      <c r="L17" s="72" t="s">
        <v>144</v>
      </c>
      <c r="M17" s="72"/>
      <c r="N17" s="72"/>
      <c r="O17" s="72"/>
      <c r="P17" s="73" t="s">
        <v>57</v>
      </c>
      <c r="Q17" s="73" t="s">
        <v>83</v>
      </c>
      <c r="R17" s="73">
        <v>95</v>
      </c>
      <c r="S17" s="73">
        <v>70</v>
      </c>
      <c r="T17" s="73">
        <v>37.799999999999997</v>
      </c>
      <c r="U17" s="74">
        <f t="shared" si="0"/>
        <v>53.999999999999993</v>
      </c>
    </row>
    <row r="18" spans="1:22" s="50" customFormat="1" ht="75" customHeight="1">
      <c r="A18" s="70"/>
      <c r="B18" s="75" t="s">
        <v>45</v>
      </c>
      <c r="C18" s="76" t="s">
        <v>145</v>
      </c>
      <c r="D18" s="76"/>
      <c r="E18" s="76"/>
      <c r="F18" s="76"/>
      <c r="G18" s="76"/>
      <c r="H18" s="76"/>
      <c r="I18" s="76" t="s">
        <v>146</v>
      </c>
      <c r="J18" s="76"/>
      <c r="K18" s="76"/>
      <c r="L18" s="76" t="s">
        <v>147</v>
      </c>
      <c r="M18" s="76"/>
      <c r="N18" s="76"/>
      <c r="O18" s="76"/>
      <c r="P18" s="77" t="s">
        <v>57</v>
      </c>
      <c r="Q18" s="77" t="s">
        <v>83</v>
      </c>
      <c r="R18" s="77">
        <v>98</v>
      </c>
      <c r="S18" s="77">
        <v>70</v>
      </c>
      <c r="T18" s="77">
        <v>75.62</v>
      </c>
      <c r="U18" s="78">
        <f t="shared" si="0"/>
        <v>108.02857142857142</v>
      </c>
    </row>
    <row r="19" spans="1:22" s="50" customFormat="1" ht="75" customHeight="1">
      <c r="A19" s="70"/>
      <c r="B19" s="75" t="s">
        <v>45</v>
      </c>
      <c r="C19" s="76" t="s">
        <v>148</v>
      </c>
      <c r="D19" s="76"/>
      <c r="E19" s="76"/>
      <c r="F19" s="76"/>
      <c r="G19" s="76"/>
      <c r="H19" s="76"/>
      <c r="I19" s="76" t="s">
        <v>149</v>
      </c>
      <c r="J19" s="76"/>
      <c r="K19" s="76"/>
      <c r="L19" s="76" t="s">
        <v>150</v>
      </c>
      <c r="M19" s="76"/>
      <c r="N19" s="76"/>
      <c r="O19" s="76"/>
      <c r="P19" s="77" t="s">
        <v>57</v>
      </c>
      <c r="Q19" s="77" t="s">
        <v>83</v>
      </c>
      <c r="R19" s="77">
        <v>94</v>
      </c>
      <c r="S19" s="77">
        <v>75</v>
      </c>
      <c r="T19" s="77">
        <v>91.9</v>
      </c>
      <c r="U19" s="78">
        <f t="shared" si="0"/>
        <v>122.53333333333333</v>
      </c>
    </row>
    <row r="20" spans="1:22" s="50" customFormat="1" ht="75" customHeight="1">
      <c r="A20" s="70"/>
      <c r="B20" s="75" t="s">
        <v>45</v>
      </c>
      <c r="C20" s="76" t="s">
        <v>151</v>
      </c>
      <c r="D20" s="76"/>
      <c r="E20" s="76"/>
      <c r="F20" s="76"/>
      <c r="G20" s="76"/>
      <c r="H20" s="76"/>
      <c r="I20" s="76" t="s">
        <v>152</v>
      </c>
      <c r="J20" s="76"/>
      <c r="K20" s="76"/>
      <c r="L20" s="76" t="s">
        <v>153</v>
      </c>
      <c r="M20" s="76"/>
      <c r="N20" s="76"/>
      <c r="O20" s="76"/>
      <c r="P20" s="77" t="s">
        <v>57</v>
      </c>
      <c r="Q20" s="77" t="s">
        <v>83</v>
      </c>
      <c r="R20" s="77">
        <v>98.7</v>
      </c>
      <c r="S20" s="77">
        <v>98.7</v>
      </c>
      <c r="T20" s="77">
        <v>99.72</v>
      </c>
      <c r="U20" s="78">
        <f t="shared" si="0"/>
        <v>101.03343465045593</v>
      </c>
    </row>
    <row r="21" spans="1:22" s="50" customFormat="1" ht="75" customHeight="1">
      <c r="A21" s="70"/>
      <c r="B21" s="75" t="s">
        <v>45</v>
      </c>
      <c r="C21" s="76" t="s">
        <v>154</v>
      </c>
      <c r="D21" s="76"/>
      <c r="E21" s="76"/>
      <c r="F21" s="76"/>
      <c r="G21" s="76"/>
      <c r="H21" s="76"/>
      <c r="I21" s="76" t="s">
        <v>155</v>
      </c>
      <c r="J21" s="76"/>
      <c r="K21" s="76"/>
      <c r="L21" s="76" t="s">
        <v>156</v>
      </c>
      <c r="M21" s="76"/>
      <c r="N21" s="76"/>
      <c r="O21" s="76"/>
      <c r="P21" s="77" t="s">
        <v>57</v>
      </c>
      <c r="Q21" s="77" t="s">
        <v>83</v>
      </c>
      <c r="R21" s="77">
        <v>98</v>
      </c>
      <c r="S21" s="77">
        <v>73</v>
      </c>
      <c r="T21" s="77">
        <v>78.41</v>
      </c>
      <c r="U21" s="78">
        <f t="shared" si="0"/>
        <v>107.41095890410959</v>
      </c>
    </row>
    <row r="22" spans="1:22" s="50" customFormat="1" ht="75" customHeight="1">
      <c r="A22" s="70"/>
      <c r="B22" s="75" t="s">
        <v>45</v>
      </c>
      <c r="C22" s="76" t="s">
        <v>157</v>
      </c>
      <c r="D22" s="76"/>
      <c r="E22" s="76"/>
      <c r="F22" s="76"/>
      <c r="G22" s="76"/>
      <c r="H22" s="76"/>
      <c r="I22" s="76" t="s">
        <v>158</v>
      </c>
      <c r="J22" s="76"/>
      <c r="K22" s="76"/>
      <c r="L22" s="76" t="s">
        <v>159</v>
      </c>
      <c r="M22" s="76"/>
      <c r="N22" s="76"/>
      <c r="O22" s="76"/>
      <c r="P22" s="77" t="s">
        <v>57</v>
      </c>
      <c r="Q22" s="77" t="s">
        <v>83</v>
      </c>
      <c r="R22" s="77">
        <v>94</v>
      </c>
      <c r="S22" s="77">
        <v>36.19</v>
      </c>
      <c r="T22" s="77">
        <v>67.38</v>
      </c>
      <c r="U22" s="78">
        <f t="shared" si="0"/>
        <v>186.18402873722022</v>
      </c>
    </row>
    <row r="23" spans="1:22" s="50" customFormat="1" ht="75" customHeight="1" thickBot="1">
      <c r="A23" s="70"/>
      <c r="B23" s="75" t="s">
        <v>45</v>
      </c>
      <c r="C23" s="76" t="s">
        <v>160</v>
      </c>
      <c r="D23" s="76"/>
      <c r="E23" s="76"/>
      <c r="F23" s="76"/>
      <c r="G23" s="76"/>
      <c r="H23" s="76"/>
      <c r="I23" s="76" t="s">
        <v>161</v>
      </c>
      <c r="J23" s="76"/>
      <c r="K23" s="76"/>
      <c r="L23" s="76" t="s">
        <v>162</v>
      </c>
      <c r="M23" s="76"/>
      <c r="N23" s="76"/>
      <c r="O23" s="76"/>
      <c r="P23" s="77" t="s">
        <v>57</v>
      </c>
      <c r="Q23" s="77" t="s">
        <v>83</v>
      </c>
      <c r="R23" s="77">
        <v>94</v>
      </c>
      <c r="S23" s="77">
        <v>80</v>
      </c>
      <c r="T23" s="77">
        <v>72.239999999999995</v>
      </c>
      <c r="U23" s="78">
        <f t="shared" si="0"/>
        <v>90.3</v>
      </c>
    </row>
    <row r="24" spans="1:22" s="50" customFormat="1" ht="22.5" customHeight="1" thickTop="1" thickBot="1">
      <c r="B24" s="4" t="s">
        <v>90</v>
      </c>
      <c r="C24" s="5"/>
      <c r="D24" s="5"/>
      <c r="E24" s="5"/>
      <c r="F24" s="5"/>
      <c r="G24" s="5"/>
      <c r="H24" s="6"/>
      <c r="I24" s="6"/>
      <c r="J24" s="6"/>
      <c r="K24" s="6"/>
      <c r="L24" s="6"/>
      <c r="M24" s="6"/>
      <c r="N24" s="6"/>
      <c r="O24" s="6"/>
      <c r="P24" s="6"/>
      <c r="Q24" s="6"/>
      <c r="R24" s="6"/>
      <c r="S24" s="6"/>
      <c r="T24" s="6"/>
      <c r="U24" s="7"/>
      <c r="V24" s="80"/>
    </row>
    <row r="25" spans="1:22" s="50" customFormat="1" ht="26.25" customHeight="1" thickTop="1">
      <c r="B25" s="12"/>
      <c r="C25" s="13"/>
      <c r="D25" s="13"/>
      <c r="E25" s="13"/>
      <c r="F25" s="13"/>
      <c r="G25" s="13"/>
      <c r="H25" s="14"/>
      <c r="I25" s="14"/>
      <c r="J25" s="14"/>
      <c r="K25" s="14"/>
      <c r="L25" s="14"/>
      <c r="M25" s="14"/>
      <c r="N25" s="14"/>
      <c r="O25" s="14"/>
      <c r="P25" s="15"/>
      <c r="Q25" s="16"/>
      <c r="R25" s="9" t="s">
        <v>91</v>
      </c>
      <c r="S25" s="8" t="s">
        <v>92</v>
      </c>
      <c r="T25" s="9" t="s">
        <v>93</v>
      </c>
      <c r="U25" s="8" t="s">
        <v>94</v>
      </c>
    </row>
    <row r="26" spans="1:22" s="50" customFormat="1" ht="26.25" customHeight="1" thickBot="1">
      <c r="B26" s="17"/>
      <c r="C26" s="18"/>
      <c r="D26" s="18"/>
      <c r="E26" s="18"/>
      <c r="F26" s="18"/>
      <c r="G26" s="18"/>
      <c r="H26" s="19"/>
      <c r="I26" s="19"/>
      <c r="J26" s="19"/>
      <c r="K26" s="19"/>
      <c r="L26" s="19"/>
      <c r="M26" s="19"/>
      <c r="N26" s="19"/>
      <c r="O26" s="19"/>
      <c r="P26" s="20"/>
      <c r="Q26" s="21"/>
      <c r="R26" s="22" t="s">
        <v>95</v>
      </c>
      <c r="S26" s="21" t="s">
        <v>95</v>
      </c>
      <c r="T26" s="21" t="s">
        <v>95</v>
      </c>
      <c r="U26" s="21" t="s">
        <v>96</v>
      </c>
    </row>
    <row r="27" spans="1:22" s="50" customFormat="1" ht="13.5" customHeight="1" thickBot="1">
      <c r="B27" s="81" t="s">
        <v>97</v>
      </c>
      <c r="C27" s="82"/>
      <c r="D27" s="82"/>
      <c r="E27" s="83"/>
      <c r="F27" s="83"/>
      <c r="G27" s="83"/>
      <c r="H27" s="84"/>
      <c r="I27" s="84"/>
      <c r="J27" s="84"/>
      <c r="K27" s="84"/>
      <c r="L27" s="84"/>
      <c r="M27" s="84"/>
      <c r="N27" s="84"/>
      <c r="O27" s="84"/>
      <c r="P27" s="85"/>
      <c r="Q27" s="85"/>
      <c r="R27" s="86" t="str">
        <f t="shared" ref="R27:T28" si="1">"N/D"</f>
        <v>N/D</v>
      </c>
      <c r="S27" s="86" t="str">
        <f t="shared" si="1"/>
        <v>N/D</v>
      </c>
      <c r="T27" s="86" t="str">
        <f t="shared" si="1"/>
        <v>N/D</v>
      </c>
      <c r="U27" s="87" t="str">
        <f>+IF(ISERR(T27/S27*100),"N/A",T27/S27*100)</f>
        <v>N/A</v>
      </c>
    </row>
    <row r="28" spans="1:22" s="50" customFormat="1" ht="13.5" customHeight="1" thickBot="1">
      <c r="B28" s="88" t="s">
        <v>98</v>
      </c>
      <c r="C28" s="89"/>
      <c r="D28" s="89"/>
      <c r="E28" s="90"/>
      <c r="F28" s="90"/>
      <c r="G28" s="90"/>
      <c r="H28" s="91"/>
      <c r="I28" s="91"/>
      <c r="J28" s="91"/>
      <c r="K28" s="91"/>
      <c r="L28" s="91"/>
      <c r="M28" s="91"/>
      <c r="N28" s="91"/>
      <c r="O28" s="91"/>
      <c r="P28" s="92"/>
      <c r="Q28" s="92"/>
      <c r="R28" s="86" t="str">
        <f t="shared" si="1"/>
        <v>N/D</v>
      </c>
      <c r="S28" s="86" t="str">
        <f t="shared" si="1"/>
        <v>N/D</v>
      </c>
      <c r="T28" s="86" t="str">
        <f t="shared" si="1"/>
        <v>N/D</v>
      </c>
      <c r="U28" s="87" t="str">
        <f>+IF(ISERR(T28/S28*100),"N/A",T28/S28*100)</f>
        <v>N/A</v>
      </c>
    </row>
    <row r="29" spans="1:22" s="50" customFormat="1" ht="14.85" customHeight="1" thickTop="1" thickBot="1">
      <c r="B29" s="4" t="s">
        <v>99</v>
      </c>
      <c r="C29" s="5"/>
      <c r="D29" s="5"/>
      <c r="E29" s="5"/>
      <c r="F29" s="5"/>
      <c r="G29" s="5"/>
      <c r="H29" s="6"/>
      <c r="I29" s="6"/>
      <c r="J29" s="6"/>
      <c r="K29" s="6"/>
      <c r="L29" s="6"/>
      <c r="M29" s="6"/>
      <c r="N29" s="6"/>
      <c r="O29" s="6"/>
      <c r="P29" s="6"/>
      <c r="Q29" s="6"/>
      <c r="R29" s="6"/>
      <c r="S29" s="6"/>
      <c r="T29" s="6"/>
      <c r="U29" s="7"/>
    </row>
    <row r="30" spans="1:22" s="50" customFormat="1" ht="44.25" customHeight="1" thickTop="1">
      <c r="B30" s="93" t="s">
        <v>100</v>
      </c>
      <c r="C30" s="94"/>
      <c r="D30" s="94"/>
      <c r="E30" s="94"/>
      <c r="F30" s="94"/>
      <c r="G30" s="94"/>
      <c r="H30" s="94"/>
      <c r="I30" s="94"/>
      <c r="J30" s="94"/>
      <c r="K30" s="94"/>
      <c r="L30" s="94"/>
      <c r="M30" s="94"/>
      <c r="N30" s="94"/>
      <c r="O30" s="94"/>
      <c r="P30" s="94"/>
      <c r="Q30" s="94"/>
      <c r="R30" s="94"/>
      <c r="S30" s="94"/>
      <c r="T30" s="94"/>
      <c r="U30" s="95"/>
    </row>
    <row r="31" spans="1:22" s="50" customFormat="1" ht="34.5" customHeight="1">
      <c r="B31" s="96" t="s">
        <v>163</v>
      </c>
      <c r="C31" s="97"/>
      <c r="D31" s="97"/>
      <c r="E31" s="97"/>
      <c r="F31" s="97"/>
      <c r="G31" s="97"/>
      <c r="H31" s="97"/>
      <c r="I31" s="97"/>
      <c r="J31" s="97"/>
      <c r="K31" s="97"/>
      <c r="L31" s="97"/>
      <c r="M31" s="97"/>
      <c r="N31" s="97"/>
      <c r="O31" s="97"/>
      <c r="P31" s="97"/>
      <c r="Q31" s="97"/>
      <c r="R31" s="97"/>
      <c r="S31" s="97"/>
      <c r="T31" s="97"/>
      <c r="U31" s="98"/>
    </row>
    <row r="32" spans="1:22" s="50" customFormat="1" ht="92.25" customHeight="1">
      <c r="B32" s="96" t="s">
        <v>164</v>
      </c>
      <c r="C32" s="97"/>
      <c r="D32" s="97"/>
      <c r="E32" s="97"/>
      <c r="F32" s="97"/>
      <c r="G32" s="97"/>
      <c r="H32" s="97"/>
      <c r="I32" s="97"/>
      <c r="J32" s="97"/>
      <c r="K32" s="97"/>
      <c r="L32" s="97"/>
      <c r="M32" s="97"/>
      <c r="N32" s="97"/>
      <c r="O32" s="97"/>
      <c r="P32" s="97"/>
      <c r="Q32" s="97"/>
      <c r="R32" s="97"/>
      <c r="S32" s="97"/>
      <c r="T32" s="97"/>
      <c r="U32" s="98"/>
    </row>
    <row r="33" spans="2:21" s="50" customFormat="1" ht="35.25" customHeight="1">
      <c r="B33" s="96" t="s">
        <v>165</v>
      </c>
      <c r="C33" s="97"/>
      <c r="D33" s="97"/>
      <c r="E33" s="97"/>
      <c r="F33" s="97"/>
      <c r="G33" s="97"/>
      <c r="H33" s="97"/>
      <c r="I33" s="97"/>
      <c r="J33" s="97"/>
      <c r="K33" s="97"/>
      <c r="L33" s="97"/>
      <c r="M33" s="97"/>
      <c r="N33" s="97"/>
      <c r="O33" s="97"/>
      <c r="P33" s="97"/>
      <c r="Q33" s="97"/>
      <c r="R33" s="97"/>
      <c r="S33" s="97"/>
      <c r="T33" s="97"/>
      <c r="U33" s="98"/>
    </row>
    <row r="34" spans="2:21" s="50" customFormat="1" ht="147.94999999999999" customHeight="1">
      <c r="B34" s="96" t="s">
        <v>166</v>
      </c>
      <c r="C34" s="97"/>
      <c r="D34" s="97"/>
      <c r="E34" s="97"/>
      <c r="F34" s="97"/>
      <c r="G34" s="97"/>
      <c r="H34" s="97"/>
      <c r="I34" s="97"/>
      <c r="J34" s="97"/>
      <c r="K34" s="97"/>
      <c r="L34" s="97"/>
      <c r="M34" s="97"/>
      <c r="N34" s="97"/>
      <c r="O34" s="97"/>
      <c r="P34" s="97"/>
      <c r="Q34" s="97"/>
      <c r="R34" s="97"/>
      <c r="S34" s="97"/>
      <c r="T34" s="97"/>
      <c r="U34" s="98"/>
    </row>
    <row r="35" spans="2:21" s="50" customFormat="1" ht="96.95" customHeight="1">
      <c r="B35" s="96" t="s">
        <v>167</v>
      </c>
      <c r="C35" s="97"/>
      <c r="D35" s="97"/>
      <c r="E35" s="97"/>
      <c r="F35" s="97"/>
      <c r="G35" s="97"/>
      <c r="H35" s="97"/>
      <c r="I35" s="97"/>
      <c r="J35" s="97"/>
      <c r="K35" s="97"/>
      <c r="L35" s="97"/>
      <c r="M35" s="97"/>
      <c r="N35" s="97"/>
      <c r="O35" s="97"/>
      <c r="P35" s="97"/>
      <c r="Q35" s="97"/>
      <c r="R35" s="97"/>
      <c r="S35" s="97"/>
      <c r="T35" s="97"/>
      <c r="U35" s="98"/>
    </row>
    <row r="36" spans="2:21" s="50" customFormat="1" ht="182.45" customHeight="1">
      <c r="B36" s="96" t="s">
        <v>168</v>
      </c>
      <c r="C36" s="97"/>
      <c r="D36" s="97"/>
      <c r="E36" s="97"/>
      <c r="F36" s="97"/>
      <c r="G36" s="97"/>
      <c r="H36" s="97"/>
      <c r="I36" s="97"/>
      <c r="J36" s="97"/>
      <c r="K36" s="97"/>
      <c r="L36" s="97"/>
      <c r="M36" s="97"/>
      <c r="N36" s="97"/>
      <c r="O36" s="97"/>
      <c r="P36" s="97"/>
      <c r="Q36" s="97"/>
      <c r="R36" s="97"/>
      <c r="S36" s="97"/>
      <c r="T36" s="97"/>
      <c r="U36" s="98"/>
    </row>
    <row r="37" spans="2:21" s="50" customFormat="1" ht="46.35" customHeight="1">
      <c r="B37" s="96" t="s">
        <v>169</v>
      </c>
      <c r="C37" s="97"/>
      <c r="D37" s="97"/>
      <c r="E37" s="97"/>
      <c r="F37" s="97"/>
      <c r="G37" s="97"/>
      <c r="H37" s="97"/>
      <c r="I37" s="97"/>
      <c r="J37" s="97"/>
      <c r="K37" s="97"/>
      <c r="L37" s="97"/>
      <c r="M37" s="97"/>
      <c r="N37" s="97"/>
      <c r="O37" s="97"/>
      <c r="P37" s="97"/>
      <c r="Q37" s="97"/>
      <c r="R37" s="97"/>
      <c r="S37" s="97"/>
      <c r="T37" s="97"/>
      <c r="U37" s="98"/>
    </row>
    <row r="38" spans="2:21" s="50" customFormat="1" ht="34.5" customHeight="1">
      <c r="B38" s="96" t="s">
        <v>170</v>
      </c>
      <c r="C38" s="97"/>
      <c r="D38" s="97"/>
      <c r="E38" s="97"/>
      <c r="F38" s="97"/>
      <c r="G38" s="97"/>
      <c r="H38" s="97"/>
      <c r="I38" s="97"/>
      <c r="J38" s="97"/>
      <c r="K38" s="97"/>
      <c r="L38" s="97"/>
      <c r="M38" s="97"/>
      <c r="N38" s="97"/>
      <c r="O38" s="97"/>
      <c r="P38" s="97"/>
      <c r="Q38" s="97"/>
      <c r="R38" s="97"/>
      <c r="S38" s="97"/>
      <c r="T38" s="97"/>
      <c r="U38" s="98"/>
    </row>
    <row r="39" spans="2:21" s="50" customFormat="1" ht="153.19999999999999" customHeight="1">
      <c r="B39" s="96" t="s">
        <v>171</v>
      </c>
      <c r="C39" s="97"/>
      <c r="D39" s="97"/>
      <c r="E39" s="97"/>
      <c r="F39" s="97"/>
      <c r="G39" s="97"/>
      <c r="H39" s="97"/>
      <c r="I39" s="97"/>
      <c r="J39" s="97"/>
      <c r="K39" s="97"/>
      <c r="L39" s="97"/>
      <c r="M39" s="97"/>
      <c r="N39" s="97"/>
      <c r="O39" s="97"/>
      <c r="P39" s="97"/>
      <c r="Q39" s="97"/>
      <c r="R39" s="97"/>
      <c r="S39" s="97"/>
      <c r="T39" s="97"/>
      <c r="U39" s="98"/>
    </row>
    <row r="40" spans="2:21" s="50" customFormat="1" ht="63.2" customHeight="1">
      <c r="B40" s="96" t="s">
        <v>172</v>
      </c>
      <c r="C40" s="97"/>
      <c r="D40" s="97"/>
      <c r="E40" s="97"/>
      <c r="F40" s="97"/>
      <c r="G40" s="97"/>
      <c r="H40" s="97"/>
      <c r="I40" s="97"/>
      <c r="J40" s="97"/>
      <c r="K40" s="97"/>
      <c r="L40" s="97"/>
      <c r="M40" s="97"/>
      <c r="N40" s="97"/>
      <c r="O40" s="97"/>
      <c r="P40" s="97"/>
      <c r="Q40" s="97"/>
      <c r="R40" s="97"/>
      <c r="S40" s="97"/>
      <c r="T40" s="97"/>
      <c r="U40" s="98"/>
    </row>
    <row r="41" spans="2:21" s="50" customFormat="1" ht="43.5" customHeight="1">
      <c r="B41" s="96" t="s">
        <v>173</v>
      </c>
      <c r="C41" s="97"/>
      <c r="D41" s="97"/>
      <c r="E41" s="97"/>
      <c r="F41" s="97"/>
      <c r="G41" s="97"/>
      <c r="H41" s="97"/>
      <c r="I41" s="97"/>
      <c r="J41" s="97"/>
      <c r="K41" s="97"/>
      <c r="L41" s="97"/>
      <c r="M41" s="97"/>
      <c r="N41" s="97"/>
      <c r="O41" s="97"/>
      <c r="P41" s="97"/>
      <c r="Q41" s="97"/>
      <c r="R41" s="97"/>
      <c r="S41" s="97"/>
      <c r="T41" s="97"/>
      <c r="U41" s="98"/>
    </row>
    <row r="42" spans="2:21" s="50" customFormat="1" ht="166.5" customHeight="1">
      <c r="B42" s="96" t="s">
        <v>174</v>
      </c>
      <c r="C42" s="97"/>
      <c r="D42" s="97"/>
      <c r="E42" s="97"/>
      <c r="F42" s="97"/>
      <c r="G42" s="97"/>
      <c r="H42" s="97"/>
      <c r="I42" s="97"/>
      <c r="J42" s="97"/>
      <c r="K42" s="97"/>
      <c r="L42" s="97"/>
      <c r="M42" s="97"/>
      <c r="N42" s="97"/>
      <c r="O42" s="97"/>
      <c r="P42" s="97"/>
      <c r="Q42" s="97"/>
      <c r="R42" s="97"/>
      <c r="S42" s="97"/>
      <c r="T42" s="97"/>
      <c r="U42" s="98"/>
    </row>
    <row r="43" spans="2:21" s="50" customFormat="1" ht="167.1" customHeight="1" thickBot="1">
      <c r="B43" s="99" t="s">
        <v>175</v>
      </c>
      <c r="C43" s="100"/>
      <c r="D43" s="100"/>
      <c r="E43" s="100"/>
      <c r="F43" s="100"/>
      <c r="G43" s="100"/>
      <c r="H43" s="100"/>
      <c r="I43" s="100"/>
      <c r="J43" s="100"/>
      <c r="K43" s="100"/>
      <c r="L43" s="100"/>
      <c r="M43" s="100"/>
      <c r="N43" s="100"/>
      <c r="O43" s="100"/>
      <c r="P43" s="100"/>
      <c r="Q43" s="100"/>
      <c r="R43" s="100"/>
      <c r="S43" s="100"/>
      <c r="T43" s="100"/>
      <c r="U43" s="101"/>
    </row>
  </sheetData>
  <mergeCells count="7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B33:U33"/>
    <mergeCell ref="C22:H22"/>
    <mergeCell ref="I22:K22"/>
    <mergeCell ref="L22:O22"/>
    <mergeCell ref="C23:H23"/>
    <mergeCell ref="I23:K23"/>
    <mergeCell ref="L23:O23"/>
    <mergeCell ref="B27:D27"/>
    <mergeCell ref="B28:D28"/>
    <mergeCell ref="B30:U30"/>
    <mergeCell ref="B31:U31"/>
    <mergeCell ref="B32:U32"/>
    <mergeCell ref="B40:U40"/>
    <mergeCell ref="B41:U41"/>
    <mergeCell ref="B42:U42"/>
    <mergeCell ref="B43:U43"/>
    <mergeCell ref="B34:U34"/>
    <mergeCell ref="B35:U35"/>
    <mergeCell ref="B36:U36"/>
    <mergeCell ref="B37:U37"/>
    <mergeCell ref="B38:U38"/>
    <mergeCell ref="B39:U39"/>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pageSetUpPr fitToPage="1"/>
  </sheetPr>
  <dimension ref="A1:AA33"/>
  <sheetViews>
    <sheetView view="pageBreakPreview" zoomScale="80" zoomScaleNormal="80" zoomScaleSheetLayoutView="80" workbookViewId="0">
      <selection sqref="A1:XFD1048576"/>
    </sheetView>
  </sheetViews>
  <sheetFormatPr baseColWidth="10" defaultColWidth="11.42578125" defaultRowHeight="12.75"/>
  <cols>
    <col min="1" max="1" width="4" style="50" customWidth="1"/>
    <col min="2" max="2" width="15.7109375" style="50" customWidth="1"/>
    <col min="3" max="3" width="6.7109375" style="50" customWidth="1"/>
    <col min="4" max="4" width="9.85546875" style="50" customWidth="1"/>
    <col min="5" max="5" width="11.140625" style="50" customWidth="1"/>
    <col min="6" max="6" width="5.140625" style="50" customWidth="1"/>
    <col min="7" max="7" width="0.28515625" style="50" customWidth="1"/>
    <col min="8" max="8" width="2.5703125" style="50" customWidth="1"/>
    <col min="9" max="9" width="7.5703125" style="50" customWidth="1"/>
    <col min="10" max="10" width="9" style="50" customWidth="1"/>
    <col min="11" max="11" width="10.85546875" style="50" customWidth="1"/>
    <col min="12" max="12" width="8.85546875" style="50" customWidth="1"/>
    <col min="13" max="13" width="7" style="50" customWidth="1"/>
    <col min="14" max="14" width="9.42578125" style="50" customWidth="1"/>
    <col min="15" max="15" width="12.7109375" style="50" customWidth="1"/>
    <col min="16" max="16" width="13.28515625" style="50" customWidth="1"/>
    <col min="17" max="17" width="13.85546875" style="50" customWidth="1"/>
    <col min="18" max="18" width="10.28515625" style="50" customWidth="1"/>
    <col min="19" max="19" width="14.85546875" style="50" customWidth="1"/>
    <col min="20" max="20" width="12.28515625" style="50" customWidth="1"/>
    <col min="21" max="21" width="11.85546875" style="50" customWidth="1"/>
    <col min="22" max="22" width="13.140625" style="50" customWidth="1"/>
    <col min="23" max="23" width="12.28515625" style="50" customWidth="1"/>
    <col min="24" max="24" width="9.7109375" style="50" customWidth="1"/>
    <col min="25" max="25" width="10" style="50" customWidth="1"/>
    <col min="26" max="26" width="11" style="50" customWidth="1"/>
    <col min="27" max="29" width="11.42578125" style="50"/>
    <col min="30" max="30" width="17.5703125" style="50" customWidth="1"/>
    <col min="31" max="16384" width="11.42578125" style="50"/>
  </cols>
  <sheetData>
    <row r="1" spans="1:27" s="48" customFormat="1" ht="48" customHeight="1">
      <c r="A1" s="2"/>
      <c r="B1" s="47" t="s">
        <v>532</v>
      </c>
      <c r="C1" s="47"/>
      <c r="D1" s="47"/>
      <c r="E1" s="47"/>
      <c r="F1" s="47"/>
      <c r="G1" s="47"/>
      <c r="H1" s="47"/>
      <c r="I1" s="47"/>
      <c r="J1" s="47"/>
      <c r="K1" s="47"/>
      <c r="L1" s="47"/>
      <c r="M1" s="2" t="s">
        <v>4</v>
      </c>
      <c r="N1" s="2"/>
      <c r="O1" s="2"/>
      <c r="P1" s="3"/>
      <c r="Q1" s="3"/>
      <c r="R1" s="3"/>
      <c r="Y1" s="49"/>
      <c r="Z1" s="49"/>
      <c r="AA1" s="49"/>
    </row>
    <row r="2" spans="1:27" s="50" customFormat="1" ht="13.5" customHeight="1" thickBot="1"/>
    <row r="3" spans="1:27" s="50" customFormat="1" ht="22.5" customHeight="1" thickTop="1" thickBot="1">
      <c r="B3" s="4" t="s">
        <v>5</v>
      </c>
      <c r="C3" s="5"/>
      <c r="D3" s="5"/>
      <c r="E3" s="5"/>
      <c r="F3" s="5"/>
      <c r="G3" s="5"/>
      <c r="H3" s="6"/>
      <c r="I3" s="6"/>
      <c r="J3" s="6"/>
      <c r="K3" s="6"/>
      <c r="L3" s="6"/>
      <c r="M3" s="6"/>
      <c r="N3" s="6"/>
      <c r="O3" s="6"/>
      <c r="P3" s="6"/>
      <c r="Q3" s="6"/>
      <c r="R3" s="6"/>
      <c r="S3" s="6"/>
      <c r="T3" s="6"/>
      <c r="U3" s="7"/>
    </row>
    <row r="4" spans="1:27" s="50" customFormat="1" ht="51.75" customHeight="1" thickTop="1">
      <c r="B4" s="51" t="s">
        <v>6</v>
      </c>
      <c r="C4" s="52" t="s">
        <v>176</v>
      </c>
      <c r="D4" s="53" t="s">
        <v>177</v>
      </c>
      <c r="E4" s="53"/>
      <c r="F4" s="53"/>
      <c r="G4" s="53"/>
      <c r="H4" s="53"/>
      <c r="I4" s="54"/>
      <c r="J4" s="55" t="s">
        <v>9</v>
      </c>
      <c r="K4" s="56" t="s">
        <v>10</v>
      </c>
      <c r="L4" s="57" t="s">
        <v>1</v>
      </c>
      <c r="M4" s="57"/>
      <c r="N4" s="57"/>
      <c r="O4" s="57"/>
      <c r="P4" s="55" t="s">
        <v>11</v>
      </c>
      <c r="Q4" s="57" t="s">
        <v>12</v>
      </c>
      <c r="R4" s="57"/>
      <c r="S4" s="55" t="s">
        <v>13</v>
      </c>
      <c r="T4" s="57" t="s">
        <v>178</v>
      </c>
      <c r="U4" s="58"/>
    </row>
    <row r="5" spans="1:27" s="50" customFormat="1" ht="15.75" customHeight="1">
      <c r="B5" s="59" t="s">
        <v>15</v>
      </c>
      <c r="C5" s="25"/>
      <c r="D5" s="25"/>
      <c r="E5" s="25"/>
      <c r="F5" s="25"/>
      <c r="G5" s="25"/>
      <c r="H5" s="25"/>
      <c r="I5" s="25"/>
      <c r="J5" s="25"/>
      <c r="K5" s="25"/>
      <c r="L5" s="25"/>
      <c r="M5" s="25"/>
      <c r="N5" s="25"/>
      <c r="O5" s="25"/>
      <c r="P5" s="25"/>
      <c r="Q5" s="25"/>
      <c r="R5" s="25"/>
      <c r="S5" s="25"/>
      <c r="T5" s="25"/>
      <c r="U5" s="60"/>
    </row>
    <row r="6" spans="1:27" s="50" customFormat="1" ht="37.5" customHeight="1" thickBot="1">
      <c r="B6" s="61" t="s">
        <v>16</v>
      </c>
      <c r="C6" s="62" t="s">
        <v>179</v>
      </c>
      <c r="D6" s="62"/>
      <c r="E6" s="62"/>
      <c r="F6" s="62"/>
      <c r="G6" s="62"/>
      <c r="H6" s="63"/>
      <c r="I6" s="63"/>
      <c r="J6" s="63" t="s">
        <v>18</v>
      </c>
      <c r="K6" s="62" t="s">
        <v>180</v>
      </c>
      <c r="L6" s="62"/>
      <c r="M6" s="62"/>
      <c r="N6" s="64"/>
      <c r="O6" s="65" t="s">
        <v>20</v>
      </c>
      <c r="P6" s="62" t="s">
        <v>181</v>
      </c>
      <c r="Q6" s="62"/>
      <c r="R6" s="66"/>
      <c r="S6" s="65" t="s">
        <v>22</v>
      </c>
      <c r="T6" s="62" t="s">
        <v>182</v>
      </c>
      <c r="U6" s="67"/>
    </row>
    <row r="7" spans="1:27" s="50" customFormat="1" ht="22.5" customHeight="1" thickTop="1" thickBot="1">
      <c r="B7" s="4" t="s">
        <v>24</v>
      </c>
      <c r="C7" s="5"/>
      <c r="D7" s="5"/>
      <c r="E7" s="5"/>
      <c r="F7" s="5"/>
      <c r="G7" s="5"/>
      <c r="H7" s="6"/>
      <c r="I7" s="6"/>
      <c r="J7" s="6"/>
      <c r="K7" s="6"/>
      <c r="L7" s="6"/>
      <c r="M7" s="6"/>
      <c r="N7" s="6"/>
      <c r="O7" s="6"/>
      <c r="P7" s="6"/>
      <c r="Q7" s="6"/>
      <c r="R7" s="6"/>
      <c r="S7" s="6"/>
      <c r="T7" s="6"/>
      <c r="U7" s="7"/>
    </row>
    <row r="8" spans="1:27" s="50" customFormat="1" ht="16.5" customHeight="1" thickTop="1">
      <c r="B8" s="31" t="s">
        <v>25</v>
      </c>
      <c r="C8" s="34" t="s">
        <v>26</v>
      </c>
      <c r="D8" s="34"/>
      <c r="E8" s="34"/>
      <c r="F8" s="34"/>
      <c r="G8" s="34"/>
      <c r="H8" s="35"/>
      <c r="I8" s="40" t="s">
        <v>27</v>
      </c>
      <c r="J8" s="41"/>
      <c r="K8" s="41"/>
      <c r="L8" s="41"/>
      <c r="M8" s="41"/>
      <c r="N8" s="41"/>
      <c r="O8" s="41"/>
      <c r="P8" s="41"/>
      <c r="Q8" s="41"/>
      <c r="R8" s="41"/>
      <c r="S8" s="42"/>
      <c r="T8" s="43" t="s">
        <v>28</v>
      </c>
      <c r="U8" s="44"/>
    </row>
    <row r="9" spans="1:27" s="50" customFormat="1" ht="19.5" customHeight="1">
      <c r="B9" s="32"/>
      <c r="C9" s="36"/>
      <c r="D9" s="36"/>
      <c r="E9" s="36"/>
      <c r="F9" s="36"/>
      <c r="G9" s="36"/>
      <c r="H9" s="37"/>
      <c r="I9" s="45" t="s">
        <v>29</v>
      </c>
      <c r="J9" s="27"/>
      <c r="K9" s="27"/>
      <c r="L9" s="27" t="s">
        <v>30</v>
      </c>
      <c r="M9" s="27"/>
      <c r="N9" s="27"/>
      <c r="O9" s="27"/>
      <c r="P9" s="27" t="s">
        <v>31</v>
      </c>
      <c r="Q9" s="27" t="s">
        <v>32</v>
      </c>
      <c r="R9" s="68" t="s">
        <v>33</v>
      </c>
      <c r="S9" s="69"/>
      <c r="T9" s="27" t="s">
        <v>34</v>
      </c>
      <c r="U9" s="29" t="s">
        <v>35</v>
      </c>
    </row>
    <row r="10" spans="1:27" s="50" customFormat="1" ht="26.25" customHeight="1" thickBot="1">
      <c r="B10" s="33"/>
      <c r="C10" s="38"/>
      <c r="D10" s="38"/>
      <c r="E10" s="38"/>
      <c r="F10" s="38"/>
      <c r="G10" s="38"/>
      <c r="H10" s="39"/>
      <c r="I10" s="46"/>
      <c r="J10" s="28"/>
      <c r="K10" s="28"/>
      <c r="L10" s="28"/>
      <c r="M10" s="28"/>
      <c r="N10" s="28"/>
      <c r="O10" s="28"/>
      <c r="P10" s="28"/>
      <c r="Q10" s="28"/>
      <c r="R10" s="10" t="s">
        <v>36</v>
      </c>
      <c r="S10" s="11" t="s">
        <v>37</v>
      </c>
      <c r="T10" s="28"/>
      <c r="U10" s="30"/>
    </row>
    <row r="11" spans="1:27" s="50" customFormat="1" ht="75" customHeight="1" thickTop="1">
      <c r="A11" s="70"/>
      <c r="B11" s="71" t="s">
        <v>38</v>
      </c>
      <c r="C11" s="72" t="s">
        <v>183</v>
      </c>
      <c r="D11" s="72"/>
      <c r="E11" s="72"/>
      <c r="F11" s="72"/>
      <c r="G11" s="72"/>
      <c r="H11" s="72"/>
      <c r="I11" s="72" t="s">
        <v>184</v>
      </c>
      <c r="J11" s="72"/>
      <c r="K11" s="72"/>
      <c r="L11" s="72" t="s">
        <v>185</v>
      </c>
      <c r="M11" s="72"/>
      <c r="N11" s="72"/>
      <c r="O11" s="72"/>
      <c r="P11" s="73" t="s">
        <v>57</v>
      </c>
      <c r="Q11" s="73" t="s">
        <v>43</v>
      </c>
      <c r="R11" s="73">
        <v>68.87</v>
      </c>
      <c r="S11" s="73" t="s">
        <v>44</v>
      </c>
      <c r="T11" s="73" t="s">
        <v>44</v>
      </c>
      <c r="U11" s="74" t="str">
        <f t="shared" ref="U11:U18" si="0">IF(ISERR(T11/S11*100),"N/A",T11/S11*100)</f>
        <v>N/A</v>
      </c>
    </row>
    <row r="12" spans="1:27" s="50" customFormat="1" ht="75" customHeight="1" thickBot="1">
      <c r="A12" s="70"/>
      <c r="B12" s="75" t="s">
        <v>45</v>
      </c>
      <c r="C12" s="76" t="s">
        <v>45</v>
      </c>
      <c r="D12" s="76"/>
      <c r="E12" s="76"/>
      <c r="F12" s="76"/>
      <c r="G12" s="76"/>
      <c r="H12" s="76"/>
      <c r="I12" s="76" t="s">
        <v>186</v>
      </c>
      <c r="J12" s="76"/>
      <c r="K12" s="76"/>
      <c r="L12" s="76" t="s">
        <v>187</v>
      </c>
      <c r="M12" s="76"/>
      <c r="N12" s="76"/>
      <c r="O12" s="76"/>
      <c r="P12" s="77" t="s">
        <v>57</v>
      </c>
      <c r="Q12" s="77" t="s">
        <v>131</v>
      </c>
      <c r="R12" s="77">
        <v>51.1</v>
      </c>
      <c r="S12" s="77">
        <v>51.01</v>
      </c>
      <c r="T12" s="77">
        <v>63.21</v>
      </c>
      <c r="U12" s="78">
        <f t="shared" si="0"/>
        <v>123.91687904332484</v>
      </c>
    </row>
    <row r="13" spans="1:27" s="50" customFormat="1" ht="75" customHeight="1" thickTop="1">
      <c r="A13" s="70"/>
      <c r="B13" s="71" t="s">
        <v>53</v>
      </c>
      <c r="C13" s="72" t="s">
        <v>188</v>
      </c>
      <c r="D13" s="72"/>
      <c r="E13" s="72"/>
      <c r="F13" s="72"/>
      <c r="G13" s="72"/>
      <c r="H13" s="72"/>
      <c r="I13" s="72" t="s">
        <v>189</v>
      </c>
      <c r="J13" s="72"/>
      <c r="K13" s="72"/>
      <c r="L13" s="72" t="s">
        <v>190</v>
      </c>
      <c r="M13" s="72"/>
      <c r="N13" s="72"/>
      <c r="O13" s="72"/>
      <c r="P13" s="73" t="s">
        <v>57</v>
      </c>
      <c r="Q13" s="73" t="s">
        <v>131</v>
      </c>
      <c r="R13" s="73">
        <v>71.02</v>
      </c>
      <c r="S13" s="73">
        <v>71.010000000000005</v>
      </c>
      <c r="T13" s="73">
        <v>82.42</v>
      </c>
      <c r="U13" s="74">
        <f t="shared" si="0"/>
        <v>116.06815941416701</v>
      </c>
    </row>
    <row r="14" spans="1:27" s="50" customFormat="1" ht="75" customHeight="1" thickBot="1">
      <c r="A14" s="70"/>
      <c r="B14" s="75" t="s">
        <v>45</v>
      </c>
      <c r="C14" s="76" t="s">
        <v>45</v>
      </c>
      <c r="D14" s="76"/>
      <c r="E14" s="76"/>
      <c r="F14" s="76"/>
      <c r="G14" s="76"/>
      <c r="H14" s="76"/>
      <c r="I14" s="76" t="s">
        <v>191</v>
      </c>
      <c r="J14" s="76"/>
      <c r="K14" s="76"/>
      <c r="L14" s="76" t="s">
        <v>192</v>
      </c>
      <c r="M14" s="76"/>
      <c r="N14" s="76"/>
      <c r="O14" s="76"/>
      <c r="P14" s="77" t="s">
        <v>57</v>
      </c>
      <c r="Q14" s="77" t="s">
        <v>131</v>
      </c>
      <c r="R14" s="77">
        <v>55.02</v>
      </c>
      <c r="S14" s="77">
        <v>55.02</v>
      </c>
      <c r="T14" s="77">
        <v>51.93</v>
      </c>
      <c r="U14" s="78">
        <f t="shared" si="0"/>
        <v>94.383860414394761</v>
      </c>
    </row>
    <row r="15" spans="1:27" s="50" customFormat="1" ht="75" customHeight="1" thickTop="1">
      <c r="A15" s="70"/>
      <c r="B15" s="71" t="s">
        <v>63</v>
      </c>
      <c r="C15" s="72" t="s">
        <v>193</v>
      </c>
      <c r="D15" s="72"/>
      <c r="E15" s="72"/>
      <c r="F15" s="72"/>
      <c r="G15" s="72"/>
      <c r="H15" s="72"/>
      <c r="I15" s="72" t="s">
        <v>194</v>
      </c>
      <c r="J15" s="72"/>
      <c r="K15" s="72"/>
      <c r="L15" s="72" t="s">
        <v>195</v>
      </c>
      <c r="M15" s="72"/>
      <c r="N15" s="72"/>
      <c r="O15" s="72"/>
      <c r="P15" s="73" t="s">
        <v>196</v>
      </c>
      <c r="Q15" s="73" t="s">
        <v>83</v>
      </c>
      <c r="R15" s="73">
        <v>1.0900000000000001</v>
      </c>
      <c r="S15" s="73">
        <v>1.0900000000000001</v>
      </c>
      <c r="T15" s="73">
        <v>17.649999999999999</v>
      </c>
      <c r="U15" s="74">
        <f t="shared" si="0"/>
        <v>1619.2660550458711</v>
      </c>
    </row>
    <row r="16" spans="1:27" s="50" customFormat="1" ht="75" customHeight="1" thickBot="1">
      <c r="A16" s="70"/>
      <c r="B16" s="75" t="s">
        <v>45</v>
      </c>
      <c r="C16" s="76" t="s">
        <v>197</v>
      </c>
      <c r="D16" s="76"/>
      <c r="E16" s="76"/>
      <c r="F16" s="76"/>
      <c r="G16" s="76"/>
      <c r="H16" s="76"/>
      <c r="I16" s="76" t="s">
        <v>198</v>
      </c>
      <c r="J16" s="76"/>
      <c r="K16" s="76"/>
      <c r="L16" s="76" t="s">
        <v>199</v>
      </c>
      <c r="M16" s="76"/>
      <c r="N16" s="76"/>
      <c r="O16" s="76"/>
      <c r="P16" s="77" t="s">
        <v>196</v>
      </c>
      <c r="Q16" s="77" t="s">
        <v>43</v>
      </c>
      <c r="R16" s="77">
        <v>9.09</v>
      </c>
      <c r="S16" s="77" t="s">
        <v>44</v>
      </c>
      <c r="T16" s="77" t="s">
        <v>44</v>
      </c>
      <c r="U16" s="78" t="str">
        <f t="shared" si="0"/>
        <v>N/A</v>
      </c>
    </row>
    <row r="17" spans="1:22" s="50" customFormat="1" ht="75" customHeight="1" thickTop="1">
      <c r="A17" s="70"/>
      <c r="B17" s="71" t="s">
        <v>79</v>
      </c>
      <c r="C17" s="72" t="s">
        <v>200</v>
      </c>
      <c r="D17" s="72"/>
      <c r="E17" s="72"/>
      <c r="F17" s="72"/>
      <c r="G17" s="72"/>
      <c r="H17" s="72"/>
      <c r="I17" s="72" t="s">
        <v>201</v>
      </c>
      <c r="J17" s="72"/>
      <c r="K17" s="72"/>
      <c r="L17" s="72" t="s">
        <v>202</v>
      </c>
      <c r="M17" s="72"/>
      <c r="N17" s="72"/>
      <c r="O17" s="72"/>
      <c r="P17" s="73" t="s">
        <v>57</v>
      </c>
      <c r="Q17" s="73" t="s">
        <v>83</v>
      </c>
      <c r="R17" s="73">
        <v>90.72</v>
      </c>
      <c r="S17" s="73">
        <v>90.72</v>
      </c>
      <c r="T17" s="73">
        <v>97.96</v>
      </c>
      <c r="U17" s="74">
        <f t="shared" si="0"/>
        <v>107.98059964726632</v>
      </c>
    </row>
    <row r="18" spans="1:22" s="50" customFormat="1" ht="75" customHeight="1" thickBot="1">
      <c r="A18" s="70"/>
      <c r="B18" s="75" t="s">
        <v>45</v>
      </c>
      <c r="C18" s="76" t="s">
        <v>203</v>
      </c>
      <c r="D18" s="76"/>
      <c r="E18" s="76"/>
      <c r="F18" s="76"/>
      <c r="G18" s="76"/>
      <c r="H18" s="76"/>
      <c r="I18" s="76" t="s">
        <v>204</v>
      </c>
      <c r="J18" s="76"/>
      <c r="K18" s="76"/>
      <c r="L18" s="76" t="s">
        <v>205</v>
      </c>
      <c r="M18" s="76"/>
      <c r="N18" s="76"/>
      <c r="O18" s="76"/>
      <c r="P18" s="77" t="s">
        <v>196</v>
      </c>
      <c r="Q18" s="77" t="s">
        <v>206</v>
      </c>
      <c r="R18" s="77">
        <v>1.69</v>
      </c>
      <c r="S18" s="77">
        <v>1.69</v>
      </c>
      <c r="T18" s="77">
        <v>18.64</v>
      </c>
      <c r="U18" s="78">
        <f t="shared" si="0"/>
        <v>1102.958579881657</v>
      </c>
    </row>
    <row r="19" spans="1:22" s="50" customFormat="1" ht="22.5" customHeight="1" thickTop="1" thickBot="1">
      <c r="B19" s="4" t="s">
        <v>90</v>
      </c>
      <c r="C19" s="5"/>
      <c r="D19" s="5"/>
      <c r="E19" s="5"/>
      <c r="F19" s="5"/>
      <c r="G19" s="5"/>
      <c r="H19" s="6"/>
      <c r="I19" s="6"/>
      <c r="J19" s="6"/>
      <c r="K19" s="6"/>
      <c r="L19" s="6"/>
      <c r="M19" s="6"/>
      <c r="N19" s="6"/>
      <c r="O19" s="6"/>
      <c r="P19" s="6"/>
      <c r="Q19" s="6"/>
      <c r="R19" s="6"/>
      <c r="S19" s="6"/>
      <c r="T19" s="6"/>
      <c r="U19" s="7"/>
      <c r="V19" s="80"/>
    </row>
    <row r="20" spans="1:22" s="50" customFormat="1" ht="26.25" customHeight="1" thickTop="1">
      <c r="B20" s="12"/>
      <c r="C20" s="13"/>
      <c r="D20" s="13"/>
      <c r="E20" s="13"/>
      <c r="F20" s="13"/>
      <c r="G20" s="13"/>
      <c r="H20" s="14"/>
      <c r="I20" s="14"/>
      <c r="J20" s="14"/>
      <c r="K20" s="14"/>
      <c r="L20" s="14"/>
      <c r="M20" s="14"/>
      <c r="N20" s="14"/>
      <c r="O20" s="14"/>
      <c r="P20" s="15"/>
      <c r="Q20" s="16"/>
      <c r="R20" s="9" t="s">
        <v>91</v>
      </c>
      <c r="S20" s="8" t="s">
        <v>92</v>
      </c>
      <c r="T20" s="9" t="s">
        <v>93</v>
      </c>
      <c r="U20" s="8" t="s">
        <v>94</v>
      </c>
    </row>
    <row r="21" spans="1:22" s="50" customFormat="1" ht="26.25" customHeight="1" thickBot="1">
      <c r="B21" s="17"/>
      <c r="C21" s="18"/>
      <c r="D21" s="18"/>
      <c r="E21" s="18"/>
      <c r="F21" s="18"/>
      <c r="G21" s="18"/>
      <c r="H21" s="19"/>
      <c r="I21" s="19"/>
      <c r="J21" s="19"/>
      <c r="K21" s="19"/>
      <c r="L21" s="19"/>
      <c r="M21" s="19"/>
      <c r="N21" s="19"/>
      <c r="O21" s="19"/>
      <c r="P21" s="20"/>
      <c r="Q21" s="21"/>
      <c r="R21" s="22" t="s">
        <v>95</v>
      </c>
      <c r="S21" s="21" t="s">
        <v>95</v>
      </c>
      <c r="T21" s="21" t="s">
        <v>95</v>
      </c>
      <c r="U21" s="21" t="s">
        <v>96</v>
      </c>
    </row>
    <row r="22" spans="1:22" s="50" customFormat="1" ht="13.5" customHeight="1" thickBot="1">
      <c r="B22" s="81" t="s">
        <v>97</v>
      </c>
      <c r="C22" s="82"/>
      <c r="D22" s="82"/>
      <c r="E22" s="83"/>
      <c r="F22" s="83"/>
      <c r="G22" s="83"/>
      <c r="H22" s="84"/>
      <c r="I22" s="84"/>
      <c r="J22" s="84"/>
      <c r="K22" s="84"/>
      <c r="L22" s="84"/>
      <c r="M22" s="84"/>
      <c r="N22" s="84"/>
      <c r="O22" s="84"/>
      <c r="P22" s="85"/>
      <c r="Q22" s="85"/>
      <c r="R22" s="86" t="str">
        <f t="shared" ref="R22:T23" si="1">"N/D"</f>
        <v>N/D</v>
      </c>
      <c r="S22" s="86" t="str">
        <f t="shared" si="1"/>
        <v>N/D</v>
      </c>
      <c r="T22" s="86" t="str">
        <f t="shared" si="1"/>
        <v>N/D</v>
      </c>
      <c r="U22" s="87" t="str">
        <f>+IF(ISERR(T22/S22*100),"N/A",T22/S22*100)</f>
        <v>N/A</v>
      </c>
    </row>
    <row r="23" spans="1:22" s="50" customFormat="1" ht="13.5" customHeight="1" thickBot="1">
      <c r="B23" s="88" t="s">
        <v>98</v>
      </c>
      <c r="C23" s="89"/>
      <c r="D23" s="89"/>
      <c r="E23" s="90"/>
      <c r="F23" s="90"/>
      <c r="G23" s="90"/>
      <c r="H23" s="91"/>
      <c r="I23" s="91"/>
      <c r="J23" s="91"/>
      <c r="K23" s="91"/>
      <c r="L23" s="91"/>
      <c r="M23" s="91"/>
      <c r="N23" s="91"/>
      <c r="O23" s="91"/>
      <c r="P23" s="92"/>
      <c r="Q23" s="92"/>
      <c r="R23" s="86" t="str">
        <f t="shared" si="1"/>
        <v>N/D</v>
      </c>
      <c r="S23" s="86" t="str">
        <f t="shared" si="1"/>
        <v>N/D</v>
      </c>
      <c r="T23" s="86" t="str">
        <f t="shared" si="1"/>
        <v>N/D</v>
      </c>
      <c r="U23" s="87" t="str">
        <f>+IF(ISERR(T23/S23*100),"N/A",T23/S23*100)</f>
        <v>N/A</v>
      </c>
    </row>
    <row r="24" spans="1:22" s="50" customFormat="1" ht="14.85" customHeight="1" thickTop="1" thickBot="1">
      <c r="B24" s="4" t="s">
        <v>99</v>
      </c>
      <c r="C24" s="5"/>
      <c r="D24" s="5"/>
      <c r="E24" s="5"/>
      <c r="F24" s="5"/>
      <c r="G24" s="5"/>
      <c r="H24" s="6"/>
      <c r="I24" s="6"/>
      <c r="J24" s="6"/>
      <c r="K24" s="6"/>
      <c r="L24" s="6"/>
      <c r="M24" s="6"/>
      <c r="N24" s="6"/>
      <c r="O24" s="6"/>
      <c r="P24" s="6"/>
      <c r="Q24" s="6"/>
      <c r="R24" s="6"/>
      <c r="S24" s="6"/>
      <c r="T24" s="6"/>
      <c r="U24" s="7"/>
    </row>
    <row r="25" spans="1:22" s="50" customFormat="1" ht="44.25" customHeight="1" thickTop="1">
      <c r="B25" s="93" t="s">
        <v>100</v>
      </c>
      <c r="C25" s="94"/>
      <c r="D25" s="94"/>
      <c r="E25" s="94"/>
      <c r="F25" s="94"/>
      <c r="G25" s="94"/>
      <c r="H25" s="94"/>
      <c r="I25" s="94"/>
      <c r="J25" s="94"/>
      <c r="K25" s="94"/>
      <c r="L25" s="94"/>
      <c r="M25" s="94"/>
      <c r="N25" s="94"/>
      <c r="O25" s="94"/>
      <c r="P25" s="94"/>
      <c r="Q25" s="94"/>
      <c r="R25" s="94"/>
      <c r="S25" s="94"/>
      <c r="T25" s="94"/>
      <c r="U25" s="95"/>
    </row>
    <row r="26" spans="1:22" s="50" customFormat="1" ht="34.5" customHeight="1">
      <c r="B26" s="96" t="s">
        <v>207</v>
      </c>
      <c r="C26" s="97"/>
      <c r="D26" s="97"/>
      <c r="E26" s="97"/>
      <c r="F26" s="97"/>
      <c r="G26" s="97"/>
      <c r="H26" s="97"/>
      <c r="I26" s="97"/>
      <c r="J26" s="97"/>
      <c r="K26" s="97"/>
      <c r="L26" s="97"/>
      <c r="M26" s="97"/>
      <c r="N26" s="97"/>
      <c r="O26" s="97"/>
      <c r="P26" s="97"/>
      <c r="Q26" s="97"/>
      <c r="R26" s="97"/>
      <c r="S26" s="97"/>
      <c r="T26" s="97"/>
      <c r="U26" s="98"/>
    </row>
    <row r="27" spans="1:22" s="50" customFormat="1" ht="291.75" customHeight="1">
      <c r="B27" s="96" t="s">
        <v>208</v>
      </c>
      <c r="C27" s="97"/>
      <c r="D27" s="97"/>
      <c r="E27" s="97"/>
      <c r="F27" s="97"/>
      <c r="G27" s="97"/>
      <c r="H27" s="97"/>
      <c r="I27" s="97"/>
      <c r="J27" s="97"/>
      <c r="K27" s="97"/>
      <c r="L27" s="97"/>
      <c r="M27" s="97"/>
      <c r="N27" s="97"/>
      <c r="O27" s="97"/>
      <c r="P27" s="97"/>
      <c r="Q27" s="97"/>
      <c r="R27" s="97"/>
      <c r="S27" s="97"/>
      <c r="T27" s="97"/>
      <c r="U27" s="98"/>
    </row>
    <row r="28" spans="1:22" s="50" customFormat="1" ht="216.75" customHeight="1">
      <c r="B28" s="96" t="s">
        <v>209</v>
      </c>
      <c r="C28" s="97"/>
      <c r="D28" s="97"/>
      <c r="E28" s="97"/>
      <c r="F28" s="97"/>
      <c r="G28" s="97"/>
      <c r="H28" s="97"/>
      <c r="I28" s="97"/>
      <c r="J28" s="97"/>
      <c r="K28" s="97"/>
      <c r="L28" s="97"/>
      <c r="M28" s="97"/>
      <c r="N28" s="97"/>
      <c r="O28" s="97"/>
      <c r="P28" s="97"/>
      <c r="Q28" s="97"/>
      <c r="R28" s="97"/>
      <c r="S28" s="97"/>
      <c r="T28" s="97"/>
      <c r="U28" s="98"/>
    </row>
    <row r="29" spans="1:22" s="50" customFormat="1" ht="235.35" customHeight="1">
      <c r="B29" s="96" t="s">
        <v>210</v>
      </c>
      <c r="C29" s="97"/>
      <c r="D29" s="97"/>
      <c r="E29" s="97"/>
      <c r="F29" s="97"/>
      <c r="G29" s="97"/>
      <c r="H29" s="97"/>
      <c r="I29" s="97"/>
      <c r="J29" s="97"/>
      <c r="K29" s="97"/>
      <c r="L29" s="97"/>
      <c r="M29" s="97"/>
      <c r="N29" s="97"/>
      <c r="O29" s="97"/>
      <c r="P29" s="97"/>
      <c r="Q29" s="97"/>
      <c r="R29" s="97"/>
      <c r="S29" s="97"/>
      <c r="T29" s="97"/>
      <c r="U29" s="98"/>
    </row>
    <row r="30" spans="1:22" s="50" customFormat="1" ht="167.25" customHeight="1">
      <c r="B30" s="96" t="s">
        <v>211</v>
      </c>
      <c r="C30" s="97"/>
      <c r="D30" s="97"/>
      <c r="E30" s="97"/>
      <c r="F30" s="97"/>
      <c r="G30" s="97"/>
      <c r="H30" s="97"/>
      <c r="I30" s="97"/>
      <c r="J30" s="97"/>
      <c r="K30" s="97"/>
      <c r="L30" s="97"/>
      <c r="M30" s="97"/>
      <c r="N30" s="97"/>
      <c r="O30" s="97"/>
      <c r="P30" s="97"/>
      <c r="Q30" s="97"/>
      <c r="R30" s="97"/>
      <c r="S30" s="97"/>
      <c r="T30" s="97"/>
      <c r="U30" s="98"/>
    </row>
    <row r="31" spans="1:22" s="50" customFormat="1" ht="34.5" customHeight="1">
      <c r="B31" s="96" t="s">
        <v>212</v>
      </c>
      <c r="C31" s="97"/>
      <c r="D31" s="97"/>
      <c r="E31" s="97"/>
      <c r="F31" s="97"/>
      <c r="G31" s="97"/>
      <c r="H31" s="97"/>
      <c r="I31" s="97"/>
      <c r="J31" s="97"/>
      <c r="K31" s="97"/>
      <c r="L31" s="97"/>
      <c r="M31" s="97"/>
      <c r="N31" s="97"/>
      <c r="O31" s="97"/>
      <c r="P31" s="97"/>
      <c r="Q31" s="97"/>
      <c r="R31" s="97"/>
      <c r="S31" s="97"/>
      <c r="T31" s="97"/>
      <c r="U31" s="98"/>
    </row>
    <row r="32" spans="1:22" s="50" customFormat="1" ht="186.95" customHeight="1">
      <c r="B32" s="96" t="s">
        <v>213</v>
      </c>
      <c r="C32" s="97"/>
      <c r="D32" s="97"/>
      <c r="E32" s="97"/>
      <c r="F32" s="97"/>
      <c r="G32" s="97"/>
      <c r="H32" s="97"/>
      <c r="I32" s="97"/>
      <c r="J32" s="97"/>
      <c r="K32" s="97"/>
      <c r="L32" s="97"/>
      <c r="M32" s="97"/>
      <c r="N32" s="97"/>
      <c r="O32" s="97"/>
      <c r="P32" s="97"/>
      <c r="Q32" s="97"/>
      <c r="R32" s="97"/>
      <c r="S32" s="97"/>
      <c r="T32" s="97"/>
      <c r="U32" s="98"/>
    </row>
    <row r="33" spans="2:21" s="50" customFormat="1" ht="173.85" customHeight="1" thickBot="1">
      <c r="B33" s="99" t="s">
        <v>214</v>
      </c>
      <c r="C33" s="100"/>
      <c r="D33" s="100"/>
      <c r="E33" s="100"/>
      <c r="F33" s="100"/>
      <c r="G33" s="100"/>
      <c r="H33" s="100"/>
      <c r="I33" s="100"/>
      <c r="J33" s="100"/>
      <c r="K33" s="100"/>
      <c r="L33" s="100"/>
      <c r="M33" s="100"/>
      <c r="N33" s="100"/>
      <c r="O33" s="100"/>
      <c r="P33" s="100"/>
      <c r="Q33" s="100"/>
      <c r="R33" s="100"/>
      <c r="S33" s="100"/>
      <c r="T33" s="100"/>
      <c r="U33" s="101"/>
    </row>
  </sheetData>
  <mergeCells count="5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5:U25"/>
    <mergeCell ref="C16:H16"/>
    <mergeCell ref="I16:K16"/>
    <mergeCell ref="L16:O16"/>
    <mergeCell ref="C17:H17"/>
    <mergeCell ref="I17:K17"/>
    <mergeCell ref="L17:O17"/>
    <mergeCell ref="C18:H18"/>
    <mergeCell ref="I18:K18"/>
    <mergeCell ref="L18:O18"/>
    <mergeCell ref="B22:D22"/>
    <mergeCell ref="B23:D23"/>
    <mergeCell ref="B32:U32"/>
    <mergeCell ref="B33:U33"/>
    <mergeCell ref="B26:U26"/>
    <mergeCell ref="B27:U27"/>
    <mergeCell ref="B28:U28"/>
    <mergeCell ref="B29:U29"/>
    <mergeCell ref="B30:U30"/>
    <mergeCell ref="B31:U31"/>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AA37"/>
  <sheetViews>
    <sheetView view="pageBreakPreview" zoomScale="80" zoomScaleNormal="80" zoomScaleSheetLayoutView="80" workbookViewId="0">
      <selection activeCell="I13" sqref="I13:K13"/>
    </sheetView>
  </sheetViews>
  <sheetFormatPr baseColWidth="10" defaultColWidth="11.42578125" defaultRowHeight="12.75"/>
  <cols>
    <col min="1" max="1" width="4" style="50" customWidth="1"/>
    <col min="2" max="2" width="15.7109375" style="50" customWidth="1"/>
    <col min="3" max="3" width="6.7109375" style="50" customWidth="1"/>
    <col min="4" max="4" width="9.85546875" style="50" customWidth="1"/>
    <col min="5" max="5" width="11.140625" style="50" customWidth="1"/>
    <col min="6" max="6" width="5.140625" style="50" customWidth="1"/>
    <col min="7" max="7" width="0.28515625" style="50" customWidth="1"/>
    <col min="8" max="8" width="2.5703125" style="50" customWidth="1"/>
    <col min="9" max="9" width="7.5703125" style="50" customWidth="1"/>
    <col min="10" max="10" width="9" style="50" customWidth="1"/>
    <col min="11" max="11" width="10.85546875" style="50" customWidth="1"/>
    <col min="12" max="12" width="8.85546875" style="50" customWidth="1"/>
    <col min="13" max="13" width="7" style="50" customWidth="1"/>
    <col min="14" max="14" width="9.42578125" style="50" customWidth="1"/>
    <col min="15" max="15" width="12.7109375" style="50" customWidth="1"/>
    <col min="16" max="16" width="13.28515625" style="50" customWidth="1"/>
    <col min="17" max="17" width="13.85546875" style="50" customWidth="1"/>
    <col min="18" max="18" width="10.28515625" style="50" customWidth="1"/>
    <col min="19" max="19" width="14.85546875" style="50" customWidth="1"/>
    <col min="20" max="20" width="12.28515625" style="50" customWidth="1"/>
    <col min="21" max="21" width="11.85546875" style="50" customWidth="1"/>
    <col min="22" max="22" width="13.140625" style="50" customWidth="1"/>
    <col min="23" max="23" width="12.28515625" style="50" customWidth="1"/>
    <col min="24" max="24" width="9.7109375" style="50" customWidth="1"/>
    <col min="25" max="25" width="10" style="50" customWidth="1"/>
    <col min="26" max="26" width="11" style="50" customWidth="1"/>
    <col min="27" max="29" width="11.42578125" style="50"/>
    <col min="30" max="30" width="17.5703125" style="50" customWidth="1"/>
    <col min="31" max="16384" width="11.42578125" style="50"/>
  </cols>
  <sheetData>
    <row r="1" spans="1:27" s="48" customFormat="1" ht="48" customHeight="1">
      <c r="A1" s="2"/>
      <c r="B1" s="47" t="s">
        <v>532</v>
      </c>
      <c r="C1" s="47"/>
      <c r="D1" s="47"/>
      <c r="E1" s="47"/>
      <c r="F1" s="47"/>
      <c r="G1" s="47"/>
      <c r="H1" s="47"/>
      <c r="I1" s="47"/>
      <c r="J1" s="47"/>
      <c r="K1" s="47"/>
      <c r="L1" s="47"/>
      <c r="M1" s="2" t="s">
        <v>4</v>
      </c>
      <c r="N1" s="2"/>
      <c r="O1" s="2"/>
      <c r="P1" s="3"/>
      <c r="Q1" s="3"/>
      <c r="R1" s="3"/>
      <c r="Y1" s="49"/>
      <c r="Z1" s="49"/>
      <c r="AA1" s="49"/>
    </row>
    <row r="2" spans="1:27" s="50" customFormat="1" ht="13.5" customHeight="1" thickBot="1"/>
    <row r="3" spans="1:27" s="50" customFormat="1" ht="22.5" customHeight="1" thickTop="1" thickBot="1">
      <c r="B3" s="4" t="s">
        <v>5</v>
      </c>
      <c r="C3" s="5"/>
      <c r="D3" s="5"/>
      <c r="E3" s="5"/>
      <c r="F3" s="5"/>
      <c r="G3" s="5"/>
      <c r="H3" s="6"/>
      <c r="I3" s="6"/>
      <c r="J3" s="6"/>
      <c r="K3" s="6"/>
      <c r="L3" s="6"/>
      <c r="M3" s="6"/>
      <c r="N3" s="6"/>
      <c r="O3" s="6"/>
      <c r="P3" s="6"/>
      <c r="Q3" s="6"/>
      <c r="R3" s="6"/>
      <c r="S3" s="6"/>
      <c r="T3" s="6"/>
      <c r="U3" s="7"/>
    </row>
    <row r="4" spans="1:27" s="50" customFormat="1" ht="51.75" customHeight="1" thickTop="1">
      <c r="B4" s="51" t="s">
        <v>6</v>
      </c>
      <c r="C4" s="52" t="s">
        <v>215</v>
      </c>
      <c r="D4" s="53" t="s">
        <v>216</v>
      </c>
      <c r="E4" s="53"/>
      <c r="F4" s="53"/>
      <c r="G4" s="53"/>
      <c r="H4" s="53"/>
      <c r="I4" s="54"/>
      <c r="J4" s="55" t="s">
        <v>9</v>
      </c>
      <c r="K4" s="56" t="s">
        <v>10</v>
      </c>
      <c r="L4" s="57" t="s">
        <v>1</v>
      </c>
      <c r="M4" s="57"/>
      <c r="N4" s="57"/>
      <c r="O4" s="57"/>
      <c r="P4" s="55" t="s">
        <v>11</v>
      </c>
      <c r="Q4" s="57" t="s">
        <v>12</v>
      </c>
      <c r="R4" s="57"/>
      <c r="S4" s="55" t="s">
        <v>13</v>
      </c>
      <c r="T4" s="57" t="s">
        <v>14</v>
      </c>
      <c r="U4" s="58"/>
    </row>
    <row r="5" spans="1:27" s="50" customFormat="1" ht="15.75" customHeight="1">
      <c r="B5" s="59" t="s">
        <v>15</v>
      </c>
      <c r="C5" s="25"/>
      <c r="D5" s="25"/>
      <c r="E5" s="25"/>
      <c r="F5" s="25"/>
      <c r="G5" s="25"/>
      <c r="H5" s="25"/>
      <c r="I5" s="25"/>
      <c r="J5" s="25"/>
      <c r="K5" s="25"/>
      <c r="L5" s="25"/>
      <c r="M5" s="25"/>
      <c r="N5" s="25"/>
      <c r="O5" s="25"/>
      <c r="P5" s="25"/>
      <c r="Q5" s="25"/>
      <c r="R5" s="25"/>
      <c r="S5" s="25"/>
      <c r="T5" s="25"/>
      <c r="U5" s="60"/>
    </row>
    <row r="6" spans="1:27" s="50" customFormat="1" ht="37.5" customHeight="1" thickBot="1">
      <c r="B6" s="61" t="s">
        <v>16</v>
      </c>
      <c r="C6" s="62" t="s">
        <v>17</v>
      </c>
      <c r="D6" s="62"/>
      <c r="E6" s="62"/>
      <c r="F6" s="62"/>
      <c r="G6" s="62"/>
      <c r="H6" s="63"/>
      <c r="I6" s="63"/>
      <c r="J6" s="63" t="s">
        <v>18</v>
      </c>
      <c r="K6" s="62" t="s">
        <v>19</v>
      </c>
      <c r="L6" s="62"/>
      <c r="M6" s="62"/>
      <c r="N6" s="64"/>
      <c r="O6" s="65" t="s">
        <v>20</v>
      </c>
      <c r="P6" s="62" t="s">
        <v>217</v>
      </c>
      <c r="Q6" s="62"/>
      <c r="R6" s="66"/>
      <c r="S6" s="65" t="s">
        <v>22</v>
      </c>
      <c r="T6" s="62" t="s">
        <v>218</v>
      </c>
      <c r="U6" s="67"/>
    </row>
    <row r="7" spans="1:27" s="50" customFormat="1" ht="22.5" customHeight="1" thickTop="1" thickBot="1">
      <c r="B7" s="4" t="s">
        <v>24</v>
      </c>
      <c r="C7" s="5"/>
      <c r="D7" s="5"/>
      <c r="E7" s="5"/>
      <c r="F7" s="5"/>
      <c r="G7" s="5"/>
      <c r="H7" s="6"/>
      <c r="I7" s="6"/>
      <c r="J7" s="6"/>
      <c r="K7" s="6"/>
      <c r="L7" s="6"/>
      <c r="M7" s="6"/>
      <c r="N7" s="6"/>
      <c r="O7" s="6"/>
      <c r="P7" s="6"/>
      <c r="Q7" s="6"/>
      <c r="R7" s="6"/>
      <c r="S7" s="6"/>
      <c r="T7" s="6"/>
      <c r="U7" s="7"/>
    </row>
    <row r="8" spans="1:27" s="50" customFormat="1" ht="16.5" customHeight="1" thickTop="1">
      <c r="B8" s="31" t="s">
        <v>25</v>
      </c>
      <c r="C8" s="34" t="s">
        <v>26</v>
      </c>
      <c r="D8" s="34"/>
      <c r="E8" s="34"/>
      <c r="F8" s="34"/>
      <c r="G8" s="34"/>
      <c r="H8" s="35"/>
      <c r="I8" s="40" t="s">
        <v>27</v>
      </c>
      <c r="J8" s="41"/>
      <c r="K8" s="41"/>
      <c r="L8" s="41"/>
      <c r="M8" s="41"/>
      <c r="N8" s="41"/>
      <c r="O8" s="41"/>
      <c r="P8" s="41"/>
      <c r="Q8" s="41"/>
      <c r="R8" s="41"/>
      <c r="S8" s="42"/>
      <c r="T8" s="43" t="s">
        <v>28</v>
      </c>
      <c r="U8" s="44"/>
    </row>
    <row r="9" spans="1:27" s="50" customFormat="1" ht="19.5" customHeight="1">
      <c r="B9" s="32"/>
      <c r="C9" s="36"/>
      <c r="D9" s="36"/>
      <c r="E9" s="36"/>
      <c r="F9" s="36"/>
      <c r="G9" s="36"/>
      <c r="H9" s="37"/>
      <c r="I9" s="45" t="s">
        <v>29</v>
      </c>
      <c r="J9" s="27"/>
      <c r="K9" s="27"/>
      <c r="L9" s="27" t="s">
        <v>30</v>
      </c>
      <c r="M9" s="27"/>
      <c r="N9" s="27"/>
      <c r="O9" s="27"/>
      <c r="P9" s="27" t="s">
        <v>31</v>
      </c>
      <c r="Q9" s="27" t="s">
        <v>32</v>
      </c>
      <c r="R9" s="68" t="s">
        <v>33</v>
      </c>
      <c r="S9" s="69"/>
      <c r="T9" s="27" t="s">
        <v>34</v>
      </c>
      <c r="U9" s="29" t="s">
        <v>35</v>
      </c>
    </row>
    <row r="10" spans="1:27" s="50" customFormat="1" ht="26.25" customHeight="1" thickBot="1">
      <c r="B10" s="33"/>
      <c r="C10" s="38"/>
      <c r="D10" s="38"/>
      <c r="E10" s="38"/>
      <c r="F10" s="38"/>
      <c r="G10" s="38"/>
      <c r="H10" s="39"/>
      <c r="I10" s="46"/>
      <c r="J10" s="28"/>
      <c r="K10" s="28"/>
      <c r="L10" s="28"/>
      <c r="M10" s="28"/>
      <c r="N10" s="28"/>
      <c r="O10" s="28"/>
      <c r="P10" s="28"/>
      <c r="Q10" s="28"/>
      <c r="R10" s="10" t="s">
        <v>36</v>
      </c>
      <c r="S10" s="11" t="s">
        <v>37</v>
      </c>
      <c r="T10" s="28"/>
      <c r="U10" s="30"/>
    </row>
    <row r="11" spans="1:27" s="50" customFormat="1" ht="75" customHeight="1" thickTop="1" thickBot="1">
      <c r="A11" s="70"/>
      <c r="B11" s="71" t="s">
        <v>38</v>
      </c>
      <c r="C11" s="72" t="s">
        <v>219</v>
      </c>
      <c r="D11" s="72"/>
      <c r="E11" s="72"/>
      <c r="F11" s="72"/>
      <c r="G11" s="72"/>
      <c r="H11" s="72"/>
      <c r="I11" s="72" t="s">
        <v>220</v>
      </c>
      <c r="J11" s="72"/>
      <c r="K11" s="72"/>
      <c r="L11" s="72" t="s">
        <v>221</v>
      </c>
      <c r="M11" s="72"/>
      <c r="N11" s="72"/>
      <c r="O11" s="72"/>
      <c r="P11" s="73" t="s">
        <v>57</v>
      </c>
      <c r="Q11" s="73" t="s">
        <v>43</v>
      </c>
      <c r="R11" s="73">
        <v>46.76</v>
      </c>
      <c r="S11" s="73" t="s">
        <v>44</v>
      </c>
      <c r="T11" s="73" t="s">
        <v>44</v>
      </c>
      <c r="U11" s="74" t="str">
        <f t="shared" ref="U11:U20" si="0">IF(ISERR(T11/S11*100),"N/A",T11/S11*100)</f>
        <v>N/A</v>
      </c>
    </row>
    <row r="12" spans="1:27" s="50" customFormat="1" ht="75" customHeight="1" thickTop="1">
      <c r="A12" s="70"/>
      <c r="B12" s="71" t="s">
        <v>53</v>
      </c>
      <c r="C12" s="72" t="s">
        <v>222</v>
      </c>
      <c r="D12" s="72"/>
      <c r="E12" s="72"/>
      <c r="F12" s="72"/>
      <c r="G12" s="72"/>
      <c r="H12" s="72"/>
      <c r="I12" s="72" t="s">
        <v>223</v>
      </c>
      <c r="J12" s="72"/>
      <c r="K12" s="72"/>
      <c r="L12" s="72" t="s">
        <v>224</v>
      </c>
      <c r="M12" s="72"/>
      <c r="N12" s="72"/>
      <c r="O12" s="72"/>
      <c r="P12" s="73" t="s">
        <v>57</v>
      </c>
      <c r="Q12" s="73" t="s">
        <v>67</v>
      </c>
      <c r="R12" s="73">
        <v>56.18</v>
      </c>
      <c r="S12" s="73">
        <v>47.12</v>
      </c>
      <c r="T12" s="73">
        <v>58.3</v>
      </c>
      <c r="U12" s="74">
        <f t="shared" si="0"/>
        <v>123.72665534804754</v>
      </c>
    </row>
    <row r="13" spans="1:27" s="50" customFormat="1" ht="75" customHeight="1" thickBot="1">
      <c r="A13" s="70"/>
      <c r="B13" s="75" t="s">
        <v>45</v>
      </c>
      <c r="C13" s="76" t="s">
        <v>45</v>
      </c>
      <c r="D13" s="76"/>
      <c r="E13" s="76"/>
      <c r="F13" s="76"/>
      <c r="G13" s="76"/>
      <c r="H13" s="76"/>
      <c r="I13" s="76" t="s">
        <v>225</v>
      </c>
      <c r="J13" s="76"/>
      <c r="K13" s="76"/>
      <c r="L13" s="76" t="s">
        <v>226</v>
      </c>
      <c r="M13" s="76"/>
      <c r="N13" s="76"/>
      <c r="O13" s="76"/>
      <c r="P13" s="77" t="s">
        <v>57</v>
      </c>
      <c r="Q13" s="77" t="s">
        <v>67</v>
      </c>
      <c r="R13" s="77">
        <v>36.43</v>
      </c>
      <c r="S13" s="77">
        <v>37.5</v>
      </c>
      <c r="T13" s="77">
        <v>38.590000000000003</v>
      </c>
      <c r="U13" s="78">
        <f t="shared" si="0"/>
        <v>102.90666666666668</v>
      </c>
    </row>
    <row r="14" spans="1:27" s="50" customFormat="1" ht="75" customHeight="1" thickTop="1">
      <c r="A14" s="70"/>
      <c r="B14" s="71" t="s">
        <v>63</v>
      </c>
      <c r="C14" s="72" t="s">
        <v>227</v>
      </c>
      <c r="D14" s="72"/>
      <c r="E14" s="72"/>
      <c r="F14" s="72"/>
      <c r="G14" s="72"/>
      <c r="H14" s="72"/>
      <c r="I14" s="72" t="s">
        <v>228</v>
      </c>
      <c r="J14" s="72"/>
      <c r="K14" s="72"/>
      <c r="L14" s="72" t="s">
        <v>229</v>
      </c>
      <c r="M14" s="72"/>
      <c r="N14" s="72"/>
      <c r="O14" s="72"/>
      <c r="P14" s="73" t="s">
        <v>57</v>
      </c>
      <c r="Q14" s="73" t="s">
        <v>230</v>
      </c>
      <c r="R14" s="73">
        <v>94.58</v>
      </c>
      <c r="S14" s="73">
        <v>94.68</v>
      </c>
      <c r="T14" s="73">
        <v>94.23</v>
      </c>
      <c r="U14" s="74">
        <f t="shared" si="0"/>
        <v>99.524714828897331</v>
      </c>
    </row>
    <row r="15" spans="1:27" s="50" customFormat="1" ht="75" customHeight="1">
      <c r="A15" s="70"/>
      <c r="B15" s="75" t="s">
        <v>45</v>
      </c>
      <c r="C15" s="76" t="s">
        <v>45</v>
      </c>
      <c r="D15" s="76"/>
      <c r="E15" s="76"/>
      <c r="F15" s="76"/>
      <c r="G15" s="76"/>
      <c r="H15" s="76"/>
      <c r="I15" s="76" t="s">
        <v>231</v>
      </c>
      <c r="J15" s="76"/>
      <c r="K15" s="76"/>
      <c r="L15" s="76" t="s">
        <v>232</v>
      </c>
      <c r="M15" s="76"/>
      <c r="N15" s="76"/>
      <c r="O15" s="76"/>
      <c r="P15" s="77" t="s">
        <v>57</v>
      </c>
      <c r="Q15" s="77" t="s">
        <v>206</v>
      </c>
      <c r="R15" s="77">
        <v>100</v>
      </c>
      <c r="S15" s="77">
        <v>100</v>
      </c>
      <c r="T15" s="77">
        <v>163.55000000000001</v>
      </c>
      <c r="U15" s="78">
        <f t="shared" si="0"/>
        <v>163.55000000000001</v>
      </c>
    </row>
    <row r="16" spans="1:27" s="50" customFormat="1" ht="75" customHeight="1">
      <c r="A16" s="70"/>
      <c r="B16" s="75" t="s">
        <v>45</v>
      </c>
      <c r="C16" s="76" t="s">
        <v>233</v>
      </c>
      <c r="D16" s="76"/>
      <c r="E16" s="76"/>
      <c r="F16" s="76"/>
      <c r="G16" s="76"/>
      <c r="H16" s="76"/>
      <c r="I16" s="76" t="s">
        <v>234</v>
      </c>
      <c r="J16" s="76"/>
      <c r="K16" s="76"/>
      <c r="L16" s="76" t="s">
        <v>235</v>
      </c>
      <c r="M16" s="76"/>
      <c r="N16" s="76"/>
      <c r="O16" s="76"/>
      <c r="P16" s="77" t="s">
        <v>57</v>
      </c>
      <c r="Q16" s="77" t="s">
        <v>67</v>
      </c>
      <c r="R16" s="77">
        <v>88.07</v>
      </c>
      <c r="S16" s="77">
        <v>87.74</v>
      </c>
      <c r="T16" s="77">
        <v>95.16</v>
      </c>
      <c r="U16" s="78">
        <f t="shared" si="0"/>
        <v>108.45680419421018</v>
      </c>
    </row>
    <row r="17" spans="1:22" s="50" customFormat="1" ht="75" customHeight="1" thickBot="1">
      <c r="A17" s="70"/>
      <c r="B17" s="75" t="s">
        <v>45</v>
      </c>
      <c r="C17" s="76" t="s">
        <v>45</v>
      </c>
      <c r="D17" s="76"/>
      <c r="E17" s="76"/>
      <c r="F17" s="76"/>
      <c r="G17" s="76"/>
      <c r="H17" s="76"/>
      <c r="I17" s="76" t="s">
        <v>236</v>
      </c>
      <c r="J17" s="76"/>
      <c r="K17" s="76"/>
      <c r="L17" s="76" t="s">
        <v>237</v>
      </c>
      <c r="M17" s="76"/>
      <c r="N17" s="76"/>
      <c r="O17" s="76"/>
      <c r="P17" s="77" t="s">
        <v>57</v>
      </c>
      <c r="Q17" s="77" t="s">
        <v>67</v>
      </c>
      <c r="R17" s="77">
        <v>36.65</v>
      </c>
      <c r="S17" s="77">
        <v>37.200000000000003</v>
      </c>
      <c r="T17" s="77">
        <v>38.94</v>
      </c>
      <c r="U17" s="78">
        <f t="shared" si="0"/>
        <v>104.67741935483869</v>
      </c>
    </row>
    <row r="18" spans="1:22" s="50" customFormat="1" ht="75" customHeight="1" thickTop="1">
      <c r="A18" s="70"/>
      <c r="B18" s="71" t="s">
        <v>79</v>
      </c>
      <c r="C18" s="72" t="s">
        <v>238</v>
      </c>
      <c r="D18" s="72"/>
      <c r="E18" s="72"/>
      <c r="F18" s="72"/>
      <c r="G18" s="72"/>
      <c r="H18" s="72"/>
      <c r="I18" s="72" t="s">
        <v>239</v>
      </c>
      <c r="J18" s="72"/>
      <c r="K18" s="72"/>
      <c r="L18" s="72" t="s">
        <v>240</v>
      </c>
      <c r="M18" s="72"/>
      <c r="N18" s="72"/>
      <c r="O18" s="72"/>
      <c r="P18" s="73" t="s">
        <v>57</v>
      </c>
      <c r="Q18" s="73" t="s">
        <v>83</v>
      </c>
      <c r="R18" s="73">
        <v>94.5</v>
      </c>
      <c r="S18" s="73">
        <v>94.5</v>
      </c>
      <c r="T18" s="73">
        <v>93.47</v>
      </c>
      <c r="U18" s="74">
        <f t="shared" si="0"/>
        <v>98.910052910052897</v>
      </c>
    </row>
    <row r="19" spans="1:22" s="50" customFormat="1" ht="75" customHeight="1">
      <c r="A19" s="70"/>
      <c r="B19" s="75" t="s">
        <v>45</v>
      </c>
      <c r="C19" s="76" t="s">
        <v>45</v>
      </c>
      <c r="D19" s="76"/>
      <c r="E19" s="76"/>
      <c r="F19" s="76"/>
      <c r="G19" s="76"/>
      <c r="H19" s="76"/>
      <c r="I19" s="76" t="s">
        <v>241</v>
      </c>
      <c r="J19" s="76"/>
      <c r="K19" s="76"/>
      <c r="L19" s="76" t="s">
        <v>242</v>
      </c>
      <c r="M19" s="76"/>
      <c r="N19" s="76"/>
      <c r="O19" s="76"/>
      <c r="P19" s="77" t="s">
        <v>57</v>
      </c>
      <c r="Q19" s="77" t="s">
        <v>83</v>
      </c>
      <c r="R19" s="77">
        <v>77</v>
      </c>
      <c r="S19" s="77">
        <v>77.5</v>
      </c>
      <c r="T19" s="77">
        <v>81.47</v>
      </c>
      <c r="U19" s="78">
        <f t="shared" si="0"/>
        <v>105.12258064516129</v>
      </c>
    </row>
    <row r="20" spans="1:22" s="50" customFormat="1" ht="75" customHeight="1" thickBot="1">
      <c r="A20" s="70"/>
      <c r="B20" s="75" t="s">
        <v>45</v>
      </c>
      <c r="C20" s="76" t="s">
        <v>243</v>
      </c>
      <c r="D20" s="76"/>
      <c r="E20" s="76"/>
      <c r="F20" s="76"/>
      <c r="G20" s="76"/>
      <c r="H20" s="76"/>
      <c r="I20" s="76" t="s">
        <v>244</v>
      </c>
      <c r="J20" s="76"/>
      <c r="K20" s="76"/>
      <c r="L20" s="76" t="s">
        <v>245</v>
      </c>
      <c r="M20" s="76"/>
      <c r="N20" s="76"/>
      <c r="O20" s="76"/>
      <c r="P20" s="77" t="s">
        <v>57</v>
      </c>
      <c r="Q20" s="77" t="s">
        <v>83</v>
      </c>
      <c r="R20" s="77">
        <v>90.21</v>
      </c>
      <c r="S20" s="77">
        <v>90.12</v>
      </c>
      <c r="T20" s="77">
        <v>90.23</v>
      </c>
      <c r="U20" s="78">
        <f t="shared" si="0"/>
        <v>100.12205947625388</v>
      </c>
    </row>
    <row r="21" spans="1:22" s="50" customFormat="1" ht="22.5" customHeight="1" thickTop="1" thickBot="1">
      <c r="B21" s="4" t="s">
        <v>90</v>
      </c>
      <c r="C21" s="5"/>
      <c r="D21" s="5"/>
      <c r="E21" s="5"/>
      <c r="F21" s="5"/>
      <c r="G21" s="5"/>
      <c r="H21" s="6"/>
      <c r="I21" s="6"/>
      <c r="J21" s="6"/>
      <c r="K21" s="6"/>
      <c r="L21" s="6"/>
      <c r="M21" s="6"/>
      <c r="N21" s="6"/>
      <c r="O21" s="6"/>
      <c r="P21" s="6"/>
      <c r="Q21" s="6"/>
      <c r="R21" s="6"/>
      <c r="S21" s="6"/>
      <c r="T21" s="6"/>
      <c r="U21" s="7"/>
      <c r="V21" s="80"/>
    </row>
    <row r="22" spans="1:22" s="50" customFormat="1" ht="26.25" customHeight="1" thickTop="1">
      <c r="B22" s="12"/>
      <c r="C22" s="13"/>
      <c r="D22" s="13"/>
      <c r="E22" s="13"/>
      <c r="F22" s="13"/>
      <c r="G22" s="13"/>
      <c r="H22" s="14"/>
      <c r="I22" s="14"/>
      <c r="J22" s="14"/>
      <c r="K22" s="14"/>
      <c r="L22" s="14"/>
      <c r="M22" s="14"/>
      <c r="N22" s="14"/>
      <c r="O22" s="14"/>
      <c r="P22" s="15"/>
      <c r="Q22" s="16"/>
      <c r="R22" s="9" t="s">
        <v>91</v>
      </c>
      <c r="S22" s="8" t="s">
        <v>92</v>
      </c>
      <c r="T22" s="9" t="s">
        <v>93</v>
      </c>
      <c r="U22" s="8" t="s">
        <v>94</v>
      </c>
    </row>
    <row r="23" spans="1:22" s="50" customFormat="1" ht="26.25" customHeight="1" thickBot="1">
      <c r="B23" s="17"/>
      <c r="C23" s="18"/>
      <c r="D23" s="18"/>
      <c r="E23" s="18"/>
      <c r="F23" s="18"/>
      <c r="G23" s="18"/>
      <c r="H23" s="19"/>
      <c r="I23" s="19"/>
      <c r="J23" s="19"/>
      <c r="K23" s="19"/>
      <c r="L23" s="19"/>
      <c r="M23" s="19"/>
      <c r="N23" s="19"/>
      <c r="O23" s="19"/>
      <c r="P23" s="20"/>
      <c r="Q23" s="21"/>
      <c r="R23" s="22" t="s">
        <v>95</v>
      </c>
      <c r="S23" s="21" t="s">
        <v>95</v>
      </c>
      <c r="T23" s="21" t="s">
        <v>95</v>
      </c>
      <c r="U23" s="21" t="s">
        <v>96</v>
      </c>
    </row>
    <row r="24" spans="1:22" s="50" customFormat="1" ht="13.5" customHeight="1" thickBot="1">
      <c r="B24" s="81" t="s">
        <v>97</v>
      </c>
      <c r="C24" s="82"/>
      <c r="D24" s="82"/>
      <c r="E24" s="83"/>
      <c r="F24" s="83"/>
      <c r="G24" s="83"/>
      <c r="H24" s="84"/>
      <c r="I24" s="84"/>
      <c r="J24" s="84"/>
      <c r="K24" s="84"/>
      <c r="L24" s="84"/>
      <c r="M24" s="84"/>
      <c r="N24" s="84"/>
      <c r="O24" s="84"/>
      <c r="P24" s="85"/>
      <c r="Q24" s="85"/>
      <c r="R24" s="86" t="str">
        <f t="shared" ref="R24:T25" si="1">"N/D"</f>
        <v>N/D</v>
      </c>
      <c r="S24" s="86" t="str">
        <f t="shared" si="1"/>
        <v>N/D</v>
      </c>
      <c r="T24" s="86" t="str">
        <f t="shared" si="1"/>
        <v>N/D</v>
      </c>
      <c r="U24" s="87" t="str">
        <f>+IF(ISERR(T24/S24*100),"N/A",T24/S24*100)</f>
        <v>N/A</v>
      </c>
    </row>
    <row r="25" spans="1:22" s="50" customFormat="1" ht="13.5" customHeight="1" thickBot="1">
      <c r="B25" s="88" t="s">
        <v>98</v>
      </c>
      <c r="C25" s="89"/>
      <c r="D25" s="89"/>
      <c r="E25" s="90"/>
      <c r="F25" s="90"/>
      <c r="G25" s="90"/>
      <c r="H25" s="91"/>
      <c r="I25" s="91"/>
      <c r="J25" s="91"/>
      <c r="K25" s="91"/>
      <c r="L25" s="91"/>
      <c r="M25" s="91"/>
      <c r="N25" s="91"/>
      <c r="O25" s="91"/>
      <c r="P25" s="92"/>
      <c r="Q25" s="92"/>
      <c r="R25" s="86" t="str">
        <f t="shared" si="1"/>
        <v>N/D</v>
      </c>
      <c r="S25" s="86" t="str">
        <f t="shared" si="1"/>
        <v>N/D</v>
      </c>
      <c r="T25" s="86" t="str">
        <f t="shared" si="1"/>
        <v>N/D</v>
      </c>
      <c r="U25" s="87" t="str">
        <f>+IF(ISERR(T25/S25*100),"N/A",T25/S25*100)</f>
        <v>N/A</v>
      </c>
    </row>
    <row r="26" spans="1:22" s="50" customFormat="1" ht="14.85" customHeight="1" thickTop="1" thickBot="1">
      <c r="B26" s="4" t="s">
        <v>99</v>
      </c>
      <c r="C26" s="5"/>
      <c r="D26" s="5"/>
      <c r="E26" s="5"/>
      <c r="F26" s="5"/>
      <c r="G26" s="5"/>
      <c r="H26" s="6"/>
      <c r="I26" s="6"/>
      <c r="J26" s="6"/>
      <c r="K26" s="6"/>
      <c r="L26" s="6"/>
      <c r="M26" s="6"/>
      <c r="N26" s="6"/>
      <c r="O26" s="6"/>
      <c r="P26" s="6"/>
      <c r="Q26" s="6"/>
      <c r="R26" s="6"/>
      <c r="S26" s="6"/>
      <c r="T26" s="6"/>
      <c r="U26" s="7"/>
    </row>
    <row r="27" spans="1:22" s="50" customFormat="1" ht="44.25" customHeight="1" thickTop="1">
      <c r="B27" s="93" t="s">
        <v>100</v>
      </c>
      <c r="C27" s="94"/>
      <c r="D27" s="94"/>
      <c r="E27" s="94"/>
      <c r="F27" s="94"/>
      <c r="G27" s="94"/>
      <c r="H27" s="94"/>
      <c r="I27" s="94"/>
      <c r="J27" s="94"/>
      <c r="K27" s="94"/>
      <c r="L27" s="94"/>
      <c r="M27" s="94"/>
      <c r="N27" s="94"/>
      <c r="O27" s="94"/>
      <c r="P27" s="94"/>
      <c r="Q27" s="94"/>
      <c r="R27" s="94"/>
      <c r="S27" s="94"/>
      <c r="T27" s="94"/>
      <c r="U27" s="95"/>
    </row>
    <row r="28" spans="1:22" s="50" customFormat="1" ht="34.5" customHeight="1">
      <c r="B28" s="96" t="s">
        <v>246</v>
      </c>
      <c r="C28" s="97"/>
      <c r="D28" s="97"/>
      <c r="E28" s="97"/>
      <c r="F28" s="97"/>
      <c r="G28" s="97"/>
      <c r="H28" s="97"/>
      <c r="I28" s="97"/>
      <c r="J28" s="97"/>
      <c r="K28" s="97"/>
      <c r="L28" s="97"/>
      <c r="M28" s="97"/>
      <c r="N28" s="97"/>
      <c r="O28" s="97"/>
      <c r="P28" s="97"/>
      <c r="Q28" s="97"/>
      <c r="R28" s="97"/>
      <c r="S28" s="97"/>
      <c r="T28" s="97"/>
      <c r="U28" s="98"/>
    </row>
    <row r="29" spans="1:22" s="50" customFormat="1" ht="78.2" customHeight="1">
      <c r="B29" s="96" t="s">
        <v>247</v>
      </c>
      <c r="C29" s="97"/>
      <c r="D29" s="97"/>
      <c r="E29" s="97"/>
      <c r="F29" s="97"/>
      <c r="G29" s="97"/>
      <c r="H29" s="97"/>
      <c r="I29" s="97"/>
      <c r="J29" s="97"/>
      <c r="K29" s="97"/>
      <c r="L29" s="97"/>
      <c r="M29" s="97"/>
      <c r="N29" s="97"/>
      <c r="O29" s="97"/>
      <c r="P29" s="97"/>
      <c r="Q29" s="97"/>
      <c r="R29" s="97"/>
      <c r="S29" s="97"/>
      <c r="T29" s="97"/>
      <c r="U29" s="98"/>
    </row>
    <row r="30" spans="1:22" s="50" customFormat="1" ht="98.85" customHeight="1">
      <c r="B30" s="96" t="s">
        <v>248</v>
      </c>
      <c r="C30" s="97"/>
      <c r="D30" s="97"/>
      <c r="E30" s="97"/>
      <c r="F30" s="97"/>
      <c r="G30" s="97"/>
      <c r="H30" s="97"/>
      <c r="I30" s="97"/>
      <c r="J30" s="97"/>
      <c r="K30" s="97"/>
      <c r="L30" s="97"/>
      <c r="M30" s="97"/>
      <c r="N30" s="97"/>
      <c r="O30" s="97"/>
      <c r="P30" s="97"/>
      <c r="Q30" s="97"/>
      <c r="R30" s="97"/>
      <c r="S30" s="97"/>
      <c r="T30" s="97"/>
      <c r="U30" s="98"/>
    </row>
    <row r="31" spans="1:22" s="50" customFormat="1" ht="70.7" customHeight="1">
      <c r="B31" s="96" t="s">
        <v>249</v>
      </c>
      <c r="C31" s="97"/>
      <c r="D31" s="97"/>
      <c r="E31" s="97"/>
      <c r="F31" s="97"/>
      <c r="G31" s="97"/>
      <c r="H31" s="97"/>
      <c r="I31" s="97"/>
      <c r="J31" s="97"/>
      <c r="K31" s="97"/>
      <c r="L31" s="97"/>
      <c r="M31" s="97"/>
      <c r="N31" s="97"/>
      <c r="O31" s="97"/>
      <c r="P31" s="97"/>
      <c r="Q31" s="97"/>
      <c r="R31" s="97"/>
      <c r="S31" s="97"/>
      <c r="T31" s="97"/>
      <c r="U31" s="98"/>
    </row>
    <row r="32" spans="1:22" s="50" customFormat="1" ht="68.099999999999994" customHeight="1">
      <c r="B32" s="96" t="s">
        <v>250</v>
      </c>
      <c r="C32" s="97"/>
      <c r="D32" s="97"/>
      <c r="E32" s="97"/>
      <c r="F32" s="97"/>
      <c r="G32" s="97"/>
      <c r="H32" s="97"/>
      <c r="I32" s="97"/>
      <c r="J32" s="97"/>
      <c r="K32" s="97"/>
      <c r="L32" s="97"/>
      <c r="M32" s="97"/>
      <c r="N32" s="97"/>
      <c r="O32" s="97"/>
      <c r="P32" s="97"/>
      <c r="Q32" s="97"/>
      <c r="R32" s="97"/>
      <c r="S32" s="97"/>
      <c r="T32" s="97"/>
      <c r="U32" s="98"/>
    </row>
    <row r="33" spans="2:21" s="50" customFormat="1" ht="44.1" customHeight="1">
      <c r="B33" s="96" t="s">
        <v>251</v>
      </c>
      <c r="C33" s="97"/>
      <c r="D33" s="97"/>
      <c r="E33" s="97"/>
      <c r="F33" s="97"/>
      <c r="G33" s="97"/>
      <c r="H33" s="97"/>
      <c r="I33" s="97"/>
      <c r="J33" s="97"/>
      <c r="K33" s="97"/>
      <c r="L33" s="97"/>
      <c r="M33" s="97"/>
      <c r="N33" s="97"/>
      <c r="O33" s="97"/>
      <c r="P33" s="97"/>
      <c r="Q33" s="97"/>
      <c r="R33" s="97"/>
      <c r="S33" s="97"/>
      <c r="T33" s="97"/>
      <c r="U33" s="98"/>
    </row>
    <row r="34" spans="2:21" s="50" customFormat="1" ht="54" customHeight="1">
      <c r="B34" s="96" t="s">
        <v>252</v>
      </c>
      <c r="C34" s="97"/>
      <c r="D34" s="97"/>
      <c r="E34" s="97"/>
      <c r="F34" s="97"/>
      <c r="G34" s="97"/>
      <c r="H34" s="97"/>
      <c r="I34" s="97"/>
      <c r="J34" s="97"/>
      <c r="K34" s="97"/>
      <c r="L34" s="97"/>
      <c r="M34" s="97"/>
      <c r="N34" s="97"/>
      <c r="O34" s="97"/>
      <c r="P34" s="97"/>
      <c r="Q34" s="97"/>
      <c r="R34" s="97"/>
      <c r="S34" s="97"/>
      <c r="T34" s="97"/>
      <c r="U34" s="98"/>
    </row>
    <row r="35" spans="2:21" s="50" customFormat="1" ht="40.35" customHeight="1">
      <c r="B35" s="96" t="s">
        <v>253</v>
      </c>
      <c r="C35" s="97"/>
      <c r="D35" s="97"/>
      <c r="E35" s="97"/>
      <c r="F35" s="97"/>
      <c r="G35" s="97"/>
      <c r="H35" s="97"/>
      <c r="I35" s="97"/>
      <c r="J35" s="97"/>
      <c r="K35" s="97"/>
      <c r="L35" s="97"/>
      <c r="M35" s="97"/>
      <c r="N35" s="97"/>
      <c r="O35" s="97"/>
      <c r="P35" s="97"/>
      <c r="Q35" s="97"/>
      <c r="R35" s="97"/>
      <c r="S35" s="97"/>
      <c r="T35" s="97"/>
      <c r="U35" s="98"/>
    </row>
    <row r="36" spans="2:21" s="50" customFormat="1" ht="65.45" customHeight="1">
      <c r="B36" s="96" t="s">
        <v>254</v>
      </c>
      <c r="C36" s="97"/>
      <c r="D36" s="97"/>
      <c r="E36" s="97"/>
      <c r="F36" s="97"/>
      <c r="G36" s="97"/>
      <c r="H36" s="97"/>
      <c r="I36" s="97"/>
      <c r="J36" s="97"/>
      <c r="K36" s="97"/>
      <c r="L36" s="97"/>
      <c r="M36" s="97"/>
      <c r="N36" s="97"/>
      <c r="O36" s="97"/>
      <c r="P36" s="97"/>
      <c r="Q36" s="97"/>
      <c r="R36" s="97"/>
      <c r="S36" s="97"/>
      <c r="T36" s="97"/>
      <c r="U36" s="98"/>
    </row>
    <row r="37" spans="2:21" s="50" customFormat="1" ht="60.75" customHeight="1" thickBot="1">
      <c r="B37" s="99" t="s">
        <v>255</v>
      </c>
      <c r="C37" s="100"/>
      <c r="D37" s="100"/>
      <c r="E37" s="100"/>
      <c r="F37" s="100"/>
      <c r="G37" s="100"/>
      <c r="H37" s="100"/>
      <c r="I37" s="100"/>
      <c r="J37" s="100"/>
      <c r="K37" s="100"/>
      <c r="L37" s="100"/>
      <c r="M37" s="100"/>
      <c r="N37" s="100"/>
      <c r="O37" s="100"/>
      <c r="P37" s="100"/>
      <c r="Q37" s="100"/>
      <c r="R37" s="100"/>
      <c r="S37" s="100"/>
      <c r="T37" s="100"/>
      <c r="U37" s="101"/>
    </row>
  </sheetData>
  <mergeCells count="6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B27:U27"/>
    <mergeCell ref="C18:H18"/>
    <mergeCell ref="I18:K18"/>
    <mergeCell ref="L18:O18"/>
    <mergeCell ref="C19:H19"/>
    <mergeCell ref="I19:K19"/>
    <mergeCell ref="L19:O19"/>
    <mergeCell ref="C20:H20"/>
    <mergeCell ref="I20:K20"/>
    <mergeCell ref="L20:O20"/>
    <mergeCell ref="B24:D24"/>
    <mergeCell ref="B25:D25"/>
    <mergeCell ref="B34:U34"/>
    <mergeCell ref="B35:U35"/>
    <mergeCell ref="B36:U36"/>
    <mergeCell ref="B37:U37"/>
    <mergeCell ref="B28:U28"/>
    <mergeCell ref="B29:U29"/>
    <mergeCell ref="B30:U30"/>
    <mergeCell ref="B31:U31"/>
    <mergeCell ref="B32:U32"/>
    <mergeCell ref="B33:U33"/>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pageSetUpPr fitToPage="1"/>
  </sheetPr>
  <dimension ref="A1:AA33"/>
  <sheetViews>
    <sheetView view="pageBreakPreview" zoomScale="80" zoomScaleNormal="80" zoomScaleSheetLayoutView="80" workbookViewId="0">
      <selection activeCell="I13" sqref="I13:K13"/>
    </sheetView>
  </sheetViews>
  <sheetFormatPr baseColWidth="10" defaultColWidth="11.42578125" defaultRowHeight="12.75"/>
  <cols>
    <col min="1" max="1" width="4" style="50" customWidth="1"/>
    <col min="2" max="2" width="15.7109375" style="50" customWidth="1"/>
    <col min="3" max="3" width="6.7109375" style="50" customWidth="1"/>
    <col min="4" max="4" width="9.85546875" style="50" customWidth="1"/>
    <col min="5" max="5" width="11.140625" style="50" customWidth="1"/>
    <col min="6" max="6" width="5.140625" style="50" customWidth="1"/>
    <col min="7" max="7" width="0.28515625" style="50" customWidth="1"/>
    <col min="8" max="8" width="2.5703125" style="50" customWidth="1"/>
    <col min="9" max="9" width="7.5703125" style="50" customWidth="1"/>
    <col min="10" max="10" width="9" style="50" customWidth="1"/>
    <col min="11" max="11" width="10.85546875" style="50" customWidth="1"/>
    <col min="12" max="12" width="8.85546875" style="50" customWidth="1"/>
    <col min="13" max="13" width="7" style="50" customWidth="1"/>
    <col min="14" max="14" width="9.42578125" style="50" customWidth="1"/>
    <col min="15" max="15" width="12.7109375" style="50" customWidth="1"/>
    <col min="16" max="16" width="13.28515625" style="50" customWidth="1"/>
    <col min="17" max="17" width="13.85546875" style="50" customWidth="1"/>
    <col min="18" max="18" width="10.28515625" style="50" customWidth="1"/>
    <col min="19" max="19" width="14.85546875" style="50" customWidth="1"/>
    <col min="20" max="20" width="12.28515625" style="50" customWidth="1"/>
    <col min="21" max="21" width="11.85546875" style="50" customWidth="1"/>
    <col min="22" max="22" width="13.140625" style="50" customWidth="1"/>
    <col min="23" max="23" width="12.28515625" style="50" customWidth="1"/>
    <col min="24" max="24" width="9.7109375" style="50" customWidth="1"/>
    <col min="25" max="25" width="10" style="50" customWidth="1"/>
    <col min="26" max="26" width="11" style="50" customWidth="1"/>
    <col min="27" max="29" width="11.42578125" style="50"/>
    <col min="30" max="30" width="17.5703125" style="50" customWidth="1"/>
    <col min="31" max="16384" width="11.42578125" style="50"/>
  </cols>
  <sheetData>
    <row r="1" spans="1:27" s="48" customFormat="1" ht="48" customHeight="1">
      <c r="A1" s="2"/>
      <c r="B1" s="47" t="s">
        <v>532</v>
      </c>
      <c r="C1" s="47"/>
      <c r="D1" s="47"/>
      <c r="E1" s="47"/>
      <c r="F1" s="47"/>
      <c r="G1" s="47"/>
      <c r="H1" s="47"/>
      <c r="I1" s="47"/>
      <c r="J1" s="47"/>
      <c r="K1" s="47"/>
      <c r="L1" s="47"/>
      <c r="M1" s="2" t="s">
        <v>4</v>
      </c>
      <c r="N1" s="2"/>
      <c r="O1" s="2"/>
      <c r="P1" s="3"/>
      <c r="Q1" s="3"/>
      <c r="R1" s="3"/>
      <c r="Y1" s="49"/>
      <c r="Z1" s="49"/>
      <c r="AA1" s="49"/>
    </row>
    <row r="2" spans="1:27" s="50" customFormat="1" ht="13.5" customHeight="1" thickBot="1"/>
    <row r="3" spans="1:27" s="50" customFormat="1" ht="22.5" customHeight="1" thickTop="1" thickBot="1">
      <c r="B3" s="4" t="s">
        <v>5</v>
      </c>
      <c r="C3" s="5"/>
      <c r="D3" s="5"/>
      <c r="E3" s="5"/>
      <c r="F3" s="5"/>
      <c r="G3" s="5"/>
      <c r="H3" s="6"/>
      <c r="I3" s="6"/>
      <c r="J3" s="6"/>
      <c r="K3" s="6"/>
      <c r="L3" s="6"/>
      <c r="M3" s="6"/>
      <c r="N3" s="6"/>
      <c r="O3" s="6"/>
      <c r="P3" s="6"/>
      <c r="Q3" s="6"/>
      <c r="R3" s="6"/>
      <c r="S3" s="6"/>
      <c r="T3" s="6"/>
      <c r="U3" s="7"/>
    </row>
    <row r="4" spans="1:27" s="50" customFormat="1" ht="51.75" customHeight="1" thickTop="1">
      <c r="B4" s="51" t="s">
        <v>6</v>
      </c>
      <c r="C4" s="52" t="s">
        <v>256</v>
      </c>
      <c r="D4" s="53" t="s">
        <v>257</v>
      </c>
      <c r="E4" s="53"/>
      <c r="F4" s="53"/>
      <c r="G4" s="53"/>
      <c r="H4" s="53"/>
      <c r="I4" s="54"/>
      <c r="J4" s="55" t="s">
        <v>9</v>
      </c>
      <c r="K4" s="56" t="s">
        <v>10</v>
      </c>
      <c r="L4" s="57" t="s">
        <v>1</v>
      </c>
      <c r="M4" s="57"/>
      <c r="N4" s="57"/>
      <c r="O4" s="57"/>
      <c r="P4" s="55" t="s">
        <v>11</v>
      </c>
      <c r="Q4" s="57" t="s">
        <v>12</v>
      </c>
      <c r="R4" s="57"/>
      <c r="S4" s="55" t="s">
        <v>13</v>
      </c>
      <c r="T4" s="57" t="s">
        <v>178</v>
      </c>
      <c r="U4" s="58"/>
    </row>
    <row r="5" spans="1:27" s="50" customFormat="1" ht="15.75" customHeight="1">
      <c r="B5" s="59" t="s">
        <v>15</v>
      </c>
      <c r="C5" s="25"/>
      <c r="D5" s="25"/>
      <c r="E5" s="25"/>
      <c r="F5" s="25"/>
      <c r="G5" s="25"/>
      <c r="H5" s="25"/>
      <c r="I5" s="25"/>
      <c r="J5" s="25"/>
      <c r="K5" s="25"/>
      <c r="L5" s="25"/>
      <c r="M5" s="25"/>
      <c r="N5" s="25"/>
      <c r="O5" s="25"/>
      <c r="P5" s="25"/>
      <c r="Q5" s="25"/>
      <c r="R5" s="25"/>
      <c r="S5" s="25"/>
      <c r="T5" s="25"/>
      <c r="U5" s="60"/>
    </row>
    <row r="6" spans="1:27" s="50" customFormat="1" ht="37.5" customHeight="1" thickBot="1">
      <c r="B6" s="61" t="s">
        <v>16</v>
      </c>
      <c r="C6" s="62" t="s">
        <v>17</v>
      </c>
      <c r="D6" s="62"/>
      <c r="E6" s="62"/>
      <c r="F6" s="62"/>
      <c r="G6" s="62"/>
      <c r="H6" s="63"/>
      <c r="I6" s="63"/>
      <c r="J6" s="63" t="s">
        <v>18</v>
      </c>
      <c r="K6" s="62" t="s">
        <v>258</v>
      </c>
      <c r="L6" s="62"/>
      <c r="M6" s="62"/>
      <c r="N6" s="64"/>
      <c r="O6" s="65" t="s">
        <v>20</v>
      </c>
      <c r="P6" s="62" t="s">
        <v>259</v>
      </c>
      <c r="Q6" s="62"/>
      <c r="R6" s="66"/>
      <c r="S6" s="65" t="s">
        <v>22</v>
      </c>
      <c r="T6" s="62" t="s">
        <v>260</v>
      </c>
      <c r="U6" s="67"/>
    </row>
    <row r="7" spans="1:27" s="50" customFormat="1" ht="22.5" customHeight="1" thickTop="1" thickBot="1">
      <c r="B7" s="4" t="s">
        <v>24</v>
      </c>
      <c r="C7" s="5"/>
      <c r="D7" s="5"/>
      <c r="E7" s="5"/>
      <c r="F7" s="5"/>
      <c r="G7" s="5"/>
      <c r="H7" s="6"/>
      <c r="I7" s="6"/>
      <c r="J7" s="6"/>
      <c r="K7" s="6"/>
      <c r="L7" s="6"/>
      <c r="M7" s="6"/>
      <c r="N7" s="6"/>
      <c r="O7" s="6"/>
      <c r="P7" s="6"/>
      <c r="Q7" s="6"/>
      <c r="R7" s="6"/>
      <c r="S7" s="6"/>
      <c r="T7" s="6"/>
      <c r="U7" s="7"/>
    </row>
    <row r="8" spans="1:27" s="50" customFormat="1" ht="16.5" customHeight="1" thickTop="1">
      <c r="B8" s="31" t="s">
        <v>25</v>
      </c>
      <c r="C8" s="34" t="s">
        <v>26</v>
      </c>
      <c r="D8" s="34"/>
      <c r="E8" s="34"/>
      <c r="F8" s="34"/>
      <c r="G8" s="34"/>
      <c r="H8" s="35"/>
      <c r="I8" s="40" t="s">
        <v>27</v>
      </c>
      <c r="J8" s="41"/>
      <c r="K8" s="41"/>
      <c r="L8" s="41"/>
      <c r="M8" s="41"/>
      <c r="N8" s="41"/>
      <c r="O8" s="41"/>
      <c r="P8" s="41"/>
      <c r="Q8" s="41"/>
      <c r="R8" s="41"/>
      <c r="S8" s="42"/>
      <c r="T8" s="43" t="s">
        <v>28</v>
      </c>
      <c r="U8" s="44"/>
    </row>
    <row r="9" spans="1:27" s="50" customFormat="1" ht="19.5" customHeight="1">
      <c r="B9" s="32"/>
      <c r="C9" s="36"/>
      <c r="D9" s="36"/>
      <c r="E9" s="36"/>
      <c r="F9" s="36"/>
      <c r="G9" s="36"/>
      <c r="H9" s="37"/>
      <c r="I9" s="45" t="s">
        <v>29</v>
      </c>
      <c r="J9" s="27"/>
      <c r="K9" s="27"/>
      <c r="L9" s="27" t="s">
        <v>30</v>
      </c>
      <c r="M9" s="27"/>
      <c r="N9" s="27"/>
      <c r="O9" s="27"/>
      <c r="P9" s="27" t="s">
        <v>31</v>
      </c>
      <c r="Q9" s="27" t="s">
        <v>32</v>
      </c>
      <c r="R9" s="68" t="s">
        <v>33</v>
      </c>
      <c r="S9" s="69"/>
      <c r="T9" s="27" t="s">
        <v>34</v>
      </c>
      <c r="U9" s="29" t="s">
        <v>35</v>
      </c>
    </row>
    <row r="10" spans="1:27" s="50" customFormat="1" ht="26.25" customHeight="1" thickBot="1">
      <c r="B10" s="33"/>
      <c r="C10" s="38"/>
      <c r="D10" s="38"/>
      <c r="E10" s="38"/>
      <c r="F10" s="38"/>
      <c r="G10" s="38"/>
      <c r="H10" s="39"/>
      <c r="I10" s="46"/>
      <c r="J10" s="28"/>
      <c r="K10" s="28"/>
      <c r="L10" s="28"/>
      <c r="M10" s="28"/>
      <c r="N10" s="28"/>
      <c r="O10" s="28"/>
      <c r="P10" s="28"/>
      <c r="Q10" s="28"/>
      <c r="R10" s="10" t="s">
        <v>36</v>
      </c>
      <c r="S10" s="11" t="s">
        <v>37</v>
      </c>
      <c r="T10" s="28"/>
      <c r="U10" s="30"/>
    </row>
    <row r="11" spans="1:27" s="50" customFormat="1" ht="75" customHeight="1" thickTop="1" thickBot="1">
      <c r="A11" s="70"/>
      <c r="B11" s="71" t="s">
        <v>38</v>
      </c>
      <c r="C11" s="72" t="s">
        <v>261</v>
      </c>
      <c r="D11" s="72"/>
      <c r="E11" s="72"/>
      <c r="F11" s="72"/>
      <c r="G11" s="72"/>
      <c r="H11" s="72"/>
      <c r="I11" s="72" t="s">
        <v>262</v>
      </c>
      <c r="J11" s="72"/>
      <c r="K11" s="72"/>
      <c r="L11" s="72" t="s">
        <v>263</v>
      </c>
      <c r="M11" s="72"/>
      <c r="N11" s="72"/>
      <c r="O11" s="72"/>
      <c r="P11" s="73" t="s">
        <v>57</v>
      </c>
      <c r="Q11" s="73" t="s">
        <v>43</v>
      </c>
      <c r="R11" s="73">
        <v>67.7</v>
      </c>
      <c r="S11" s="73" t="s">
        <v>44</v>
      </c>
      <c r="T11" s="73" t="s">
        <v>44</v>
      </c>
      <c r="U11" s="74" t="str">
        <f t="shared" ref="U11:U18" si="0">IF(ISERR(T11/S11*100),"N/A",T11/S11*100)</f>
        <v>N/A</v>
      </c>
    </row>
    <row r="12" spans="1:27" s="50" customFormat="1" ht="75" customHeight="1" thickTop="1">
      <c r="A12" s="70"/>
      <c r="B12" s="71" t="s">
        <v>53</v>
      </c>
      <c r="C12" s="72" t="s">
        <v>264</v>
      </c>
      <c r="D12" s="72"/>
      <c r="E12" s="72"/>
      <c r="F12" s="72"/>
      <c r="G12" s="72"/>
      <c r="H12" s="72"/>
      <c r="I12" s="72" t="s">
        <v>265</v>
      </c>
      <c r="J12" s="72"/>
      <c r="K12" s="72"/>
      <c r="L12" s="72" t="s">
        <v>266</v>
      </c>
      <c r="M12" s="72"/>
      <c r="N12" s="72"/>
      <c r="O12" s="72"/>
      <c r="P12" s="73" t="s">
        <v>57</v>
      </c>
      <c r="Q12" s="73" t="s">
        <v>43</v>
      </c>
      <c r="R12" s="73">
        <v>4.5</v>
      </c>
      <c r="S12" s="73" t="s">
        <v>44</v>
      </c>
      <c r="T12" s="73" t="s">
        <v>44</v>
      </c>
      <c r="U12" s="74" t="str">
        <f t="shared" si="0"/>
        <v>N/A</v>
      </c>
    </row>
    <row r="13" spans="1:27" s="50" customFormat="1" ht="75" customHeight="1" thickBot="1">
      <c r="A13" s="70"/>
      <c r="B13" s="75" t="s">
        <v>45</v>
      </c>
      <c r="C13" s="76" t="s">
        <v>45</v>
      </c>
      <c r="D13" s="76"/>
      <c r="E13" s="76"/>
      <c r="F13" s="76"/>
      <c r="G13" s="76"/>
      <c r="H13" s="76"/>
      <c r="I13" s="76" t="s">
        <v>267</v>
      </c>
      <c r="J13" s="76"/>
      <c r="K13" s="76"/>
      <c r="L13" s="76" t="s">
        <v>268</v>
      </c>
      <c r="M13" s="76"/>
      <c r="N13" s="76"/>
      <c r="O13" s="76"/>
      <c r="P13" s="77" t="s">
        <v>269</v>
      </c>
      <c r="Q13" s="77" t="s">
        <v>43</v>
      </c>
      <c r="R13" s="77">
        <v>7.01</v>
      </c>
      <c r="S13" s="77" t="s">
        <v>44</v>
      </c>
      <c r="T13" s="77" t="s">
        <v>44</v>
      </c>
      <c r="U13" s="78" t="str">
        <f t="shared" si="0"/>
        <v>N/A</v>
      </c>
    </row>
    <row r="14" spans="1:27" s="50" customFormat="1" ht="75" customHeight="1" thickTop="1">
      <c r="A14" s="70"/>
      <c r="B14" s="71" t="s">
        <v>63</v>
      </c>
      <c r="C14" s="72" t="s">
        <v>270</v>
      </c>
      <c r="D14" s="72"/>
      <c r="E14" s="72"/>
      <c r="F14" s="72"/>
      <c r="G14" s="72"/>
      <c r="H14" s="72"/>
      <c r="I14" s="72" t="s">
        <v>271</v>
      </c>
      <c r="J14" s="72"/>
      <c r="K14" s="72"/>
      <c r="L14" s="72" t="s">
        <v>272</v>
      </c>
      <c r="M14" s="72"/>
      <c r="N14" s="72"/>
      <c r="O14" s="72"/>
      <c r="P14" s="73" t="s">
        <v>57</v>
      </c>
      <c r="Q14" s="73" t="s">
        <v>273</v>
      </c>
      <c r="R14" s="73">
        <v>85.01</v>
      </c>
      <c r="S14" s="73">
        <v>89.81</v>
      </c>
      <c r="T14" s="73">
        <v>72.59</v>
      </c>
      <c r="U14" s="74">
        <f t="shared" si="0"/>
        <v>80.826188620420893</v>
      </c>
    </row>
    <row r="15" spans="1:27" s="50" customFormat="1" ht="75" customHeight="1" thickBot="1">
      <c r="A15" s="70"/>
      <c r="B15" s="75" t="s">
        <v>45</v>
      </c>
      <c r="C15" s="76" t="s">
        <v>274</v>
      </c>
      <c r="D15" s="76"/>
      <c r="E15" s="76"/>
      <c r="F15" s="76"/>
      <c r="G15" s="76"/>
      <c r="H15" s="76"/>
      <c r="I15" s="76" t="s">
        <v>275</v>
      </c>
      <c r="J15" s="76"/>
      <c r="K15" s="76"/>
      <c r="L15" s="76" t="s">
        <v>276</v>
      </c>
      <c r="M15" s="76"/>
      <c r="N15" s="76"/>
      <c r="O15" s="76"/>
      <c r="P15" s="77" t="s">
        <v>57</v>
      </c>
      <c r="Q15" s="77" t="s">
        <v>273</v>
      </c>
      <c r="R15" s="77">
        <v>12.17</v>
      </c>
      <c r="S15" s="77">
        <v>12.11</v>
      </c>
      <c r="T15" s="77">
        <v>12.15</v>
      </c>
      <c r="U15" s="78">
        <f t="shared" si="0"/>
        <v>100.33030553261769</v>
      </c>
    </row>
    <row r="16" spans="1:27" s="50" customFormat="1" ht="75" customHeight="1" thickTop="1">
      <c r="A16" s="70"/>
      <c r="B16" s="71" t="s">
        <v>79</v>
      </c>
      <c r="C16" s="72" t="s">
        <v>277</v>
      </c>
      <c r="D16" s="72"/>
      <c r="E16" s="72"/>
      <c r="F16" s="72"/>
      <c r="G16" s="72"/>
      <c r="H16" s="72"/>
      <c r="I16" s="72" t="s">
        <v>278</v>
      </c>
      <c r="J16" s="72"/>
      <c r="K16" s="72"/>
      <c r="L16" s="72" t="s">
        <v>279</v>
      </c>
      <c r="M16" s="72"/>
      <c r="N16" s="72"/>
      <c r="O16" s="72"/>
      <c r="P16" s="73" t="s">
        <v>57</v>
      </c>
      <c r="Q16" s="73" t="s">
        <v>83</v>
      </c>
      <c r="R16" s="73">
        <v>93.7</v>
      </c>
      <c r="S16" s="73">
        <v>93.5</v>
      </c>
      <c r="T16" s="73">
        <v>95.21</v>
      </c>
      <c r="U16" s="74">
        <f t="shared" si="0"/>
        <v>101.82887700534759</v>
      </c>
    </row>
    <row r="17" spans="1:22" s="50" customFormat="1" ht="75" customHeight="1">
      <c r="A17" s="70"/>
      <c r="B17" s="75" t="s">
        <v>45</v>
      </c>
      <c r="C17" s="76" t="s">
        <v>280</v>
      </c>
      <c r="D17" s="76"/>
      <c r="E17" s="76"/>
      <c r="F17" s="76"/>
      <c r="G17" s="76"/>
      <c r="H17" s="76"/>
      <c r="I17" s="76" t="s">
        <v>281</v>
      </c>
      <c r="J17" s="76"/>
      <c r="K17" s="76"/>
      <c r="L17" s="76" t="s">
        <v>282</v>
      </c>
      <c r="M17" s="76"/>
      <c r="N17" s="76"/>
      <c r="O17" s="76"/>
      <c r="P17" s="77" t="s">
        <v>57</v>
      </c>
      <c r="Q17" s="77" t="s">
        <v>283</v>
      </c>
      <c r="R17" s="77">
        <v>95</v>
      </c>
      <c r="S17" s="77">
        <v>95</v>
      </c>
      <c r="T17" s="77">
        <v>96.92</v>
      </c>
      <c r="U17" s="78">
        <f t="shared" si="0"/>
        <v>102.02105263157894</v>
      </c>
    </row>
    <row r="18" spans="1:22" s="50" customFormat="1" ht="75" customHeight="1" thickBot="1">
      <c r="A18" s="70"/>
      <c r="B18" s="75" t="s">
        <v>45</v>
      </c>
      <c r="C18" s="76" t="s">
        <v>284</v>
      </c>
      <c r="D18" s="76"/>
      <c r="E18" s="76"/>
      <c r="F18" s="76"/>
      <c r="G18" s="76"/>
      <c r="H18" s="76"/>
      <c r="I18" s="76" t="s">
        <v>285</v>
      </c>
      <c r="J18" s="76"/>
      <c r="K18" s="76"/>
      <c r="L18" s="76" t="s">
        <v>286</v>
      </c>
      <c r="M18" s="76"/>
      <c r="N18" s="76"/>
      <c r="O18" s="76"/>
      <c r="P18" s="77" t="s">
        <v>57</v>
      </c>
      <c r="Q18" s="77" t="s">
        <v>273</v>
      </c>
      <c r="R18" s="77">
        <v>70.19</v>
      </c>
      <c r="S18" s="77">
        <v>71.19</v>
      </c>
      <c r="T18" s="77">
        <v>74.98</v>
      </c>
      <c r="U18" s="78">
        <f t="shared" si="0"/>
        <v>105.32378142997614</v>
      </c>
    </row>
    <row r="19" spans="1:22" s="50" customFormat="1" ht="22.5" customHeight="1" thickTop="1" thickBot="1">
      <c r="B19" s="4" t="s">
        <v>90</v>
      </c>
      <c r="C19" s="5"/>
      <c r="D19" s="5"/>
      <c r="E19" s="5"/>
      <c r="F19" s="5"/>
      <c r="G19" s="5"/>
      <c r="H19" s="6"/>
      <c r="I19" s="6"/>
      <c r="J19" s="6"/>
      <c r="K19" s="6"/>
      <c r="L19" s="6"/>
      <c r="M19" s="6"/>
      <c r="N19" s="6"/>
      <c r="O19" s="6"/>
      <c r="P19" s="6"/>
      <c r="Q19" s="6"/>
      <c r="R19" s="6"/>
      <c r="S19" s="6"/>
      <c r="T19" s="6"/>
      <c r="U19" s="7"/>
      <c r="V19" s="80"/>
    </row>
    <row r="20" spans="1:22" s="50" customFormat="1" ht="26.25" customHeight="1" thickTop="1">
      <c r="B20" s="12"/>
      <c r="C20" s="13"/>
      <c r="D20" s="13"/>
      <c r="E20" s="13"/>
      <c r="F20" s="13"/>
      <c r="G20" s="13"/>
      <c r="H20" s="14"/>
      <c r="I20" s="14"/>
      <c r="J20" s="14"/>
      <c r="K20" s="14"/>
      <c r="L20" s="14"/>
      <c r="M20" s="14"/>
      <c r="N20" s="14"/>
      <c r="O20" s="14"/>
      <c r="P20" s="15"/>
      <c r="Q20" s="16"/>
      <c r="R20" s="9" t="s">
        <v>91</v>
      </c>
      <c r="S20" s="8" t="s">
        <v>92</v>
      </c>
      <c r="T20" s="9" t="s">
        <v>93</v>
      </c>
      <c r="U20" s="8" t="s">
        <v>94</v>
      </c>
    </row>
    <row r="21" spans="1:22" s="50" customFormat="1" ht="26.25" customHeight="1" thickBot="1">
      <c r="B21" s="17"/>
      <c r="C21" s="18"/>
      <c r="D21" s="18"/>
      <c r="E21" s="18"/>
      <c r="F21" s="18"/>
      <c r="G21" s="18"/>
      <c r="H21" s="19"/>
      <c r="I21" s="19"/>
      <c r="J21" s="19"/>
      <c r="K21" s="19"/>
      <c r="L21" s="19"/>
      <c r="M21" s="19"/>
      <c r="N21" s="19"/>
      <c r="O21" s="19"/>
      <c r="P21" s="20"/>
      <c r="Q21" s="21"/>
      <c r="R21" s="22" t="s">
        <v>95</v>
      </c>
      <c r="S21" s="21" t="s">
        <v>95</v>
      </c>
      <c r="T21" s="21" t="s">
        <v>95</v>
      </c>
      <c r="U21" s="21" t="s">
        <v>96</v>
      </c>
    </row>
    <row r="22" spans="1:22" s="50" customFormat="1" ht="13.5" customHeight="1" thickBot="1">
      <c r="B22" s="81" t="s">
        <v>97</v>
      </c>
      <c r="C22" s="82"/>
      <c r="D22" s="82"/>
      <c r="E22" s="83"/>
      <c r="F22" s="83"/>
      <c r="G22" s="83"/>
      <c r="H22" s="84"/>
      <c r="I22" s="84"/>
      <c r="J22" s="84"/>
      <c r="K22" s="84"/>
      <c r="L22" s="84"/>
      <c r="M22" s="84"/>
      <c r="N22" s="84"/>
      <c r="O22" s="84"/>
      <c r="P22" s="85"/>
      <c r="Q22" s="85"/>
      <c r="R22" s="86" t="str">
        <f t="shared" ref="R22:T23" si="1">"N/D"</f>
        <v>N/D</v>
      </c>
      <c r="S22" s="86" t="str">
        <f t="shared" si="1"/>
        <v>N/D</v>
      </c>
      <c r="T22" s="86" t="str">
        <f t="shared" si="1"/>
        <v>N/D</v>
      </c>
      <c r="U22" s="87" t="str">
        <f>+IF(ISERR(T22/S22*100),"N/A",T22/S22*100)</f>
        <v>N/A</v>
      </c>
    </row>
    <row r="23" spans="1:22" s="50" customFormat="1" ht="13.5" customHeight="1" thickBot="1">
      <c r="B23" s="88" t="s">
        <v>98</v>
      </c>
      <c r="C23" s="89"/>
      <c r="D23" s="89"/>
      <c r="E23" s="90"/>
      <c r="F23" s="90"/>
      <c r="G23" s="90"/>
      <c r="H23" s="91"/>
      <c r="I23" s="91"/>
      <c r="J23" s="91"/>
      <c r="K23" s="91"/>
      <c r="L23" s="91"/>
      <c r="M23" s="91"/>
      <c r="N23" s="91"/>
      <c r="O23" s="91"/>
      <c r="P23" s="92"/>
      <c r="Q23" s="92"/>
      <c r="R23" s="86" t="str">
        <f t="shared" si="1"/>
        <v>N/D</v>
      </c>
      <c r="S23" s="86" t="str">
        <f t="shared" si="1"/>
        <v>N/D</v>
      </c>
      <c r="T23" s="86" t="str">
        <f t="shared" si="1"/>
        <v>N/D</v>
      </c>
      <c r="U23" s="87" t="str">
        <f>+IF(ISERR(T23/S23*100),"N/A",T23/S23*100)</f>
        <v>N/A</v>
      </c>
    </row>
    <row r="24" spans="1:22" s="50" customFormat="1" ht="14.85" customHeight="1" thickTop="1" thickBot="1">
      <c r="B24" s="4" t="s">
        <v>99</v>
      </c>
      <c r="C24" s="5"/>
      <c r="D24" s="5"/>
      <c r="E24" s="5"/>
      <c r="F24" s="5"/>
      <c r="G24" s="5"/>
      <c r="H24" s="6"/>
      <c r="I24" s="6"/>
      <c r="J24" s="6"/>
      <c r="K24" s="6"/>
      <c r="L24" s="6"/>
      <c r="M24" s="6"/>
      <c r="N24" s="6"/>
      <c r="O24" s="6"/>
      <c r="P24" s="6"/>
      <c r="Q24" s="6"/>
      <c r="R24" s="6"/>
      <c r="S24" s="6"/>
      <c r="T24" s="6"/>
      <c r="U24" s="7"/>
    </row>
    <row r="25" spans="1:22" s="50" customFormat="1" ht="44.25" customHeight="1" thickTop="1">
      <c r="B25" s="93" t="s">
        <v>100</v>
      </c>
      <c r="C25" s="94"/>
      <c r="D25" s="94"/>
      <c r="E25" s="94"/>
      <c r="F25" s="94"/>
      <c r="G25" s="94"/>
      <c r="H25" s="94"/>
      <c r="I25" s="94"/>
      <c r="J25" s="94"/>
      <c r="K25" s="94"/>
      <c r="L25" s="94"/>
      <c r="M25" s="94"/>
      <c r="N25" s="94"/>
      <c r="O25" s="94"/>
      <c r="P25" s="94"/>
      <c r="Q25" s="94"/>
      <c r="R25" s="94"/>
      <c r="S25" s="94"/>
      <c r="T25" s="94"/>
      <c r="U25" s="95"/>
    </row>
    <row r="26" spans="1:22" s="50" customFormat="1" ht="34.5" customHeight="1">
      <c r="B26" s="96" t="s">
        <v>287</v>
      </c>
      <c r="C26" s="97"/>
      <c r="D26" s="97"/>
      <c r="E26" s="97"/>
      <c r="F26" s="97"/>
      <c r="G26" s="97"/>
      <c r="H26" s="97"/>
      <c r="I26" s="97"/>
      <c r="J26" s="97"/>
      <c r="K26" s="97"/>
      <c r="L26" s="97"/>
      <c r="M26" s="97"/>
      <c r="N26" s="97"/>
      <c r="O26" s="97"/>
      <c r="P26" s="97"/>
      <c r="Q26" s="97"/>
      <c r="R26" s="97"/>
      <c r="S26" s="97"/>
      <c r="T26" s="97"/>
      <c r="U26" s="98"/>
    </row>
    <row r="27" spans="1:22" s="50" customFormat="1" ht="34.5" customHeight="1">
      <c r="B27" s="96" t="s">
        <v>288</v>
      </c>
      <c r="C27" s="97"/>
      <c r="D27" s="97"/>
      <c r="E27" s="97"/>
      <c r="F27" s="97"/>
      <c r="G27" s="97"/>
      <c r="H27" s="97"/>
      <c r="I27" s="97"/>
      <c r="J27" s="97"/>
      <c r="K27" s="97"/>
      <c r="L27" s="97"/>
      <c r="M27" s="97"/>
      <c r="N27" s="97"/>
      <c r="O27" s="97"/>
      <c r="P27" s="97"/>
      <c r="Q27" s="97"/>
      <c r="R27" s="97"/>
      <c r="S27" s="97"/>
      <c r="T27" s="97"/>
      <c r="U27" s="98"/>
    </row>
    <row r="28" spans="1:22" s="50" customFormat="1" ht="34.5" customHeight="1">
      <c r="B28" s="96" t="s">
        <v>289</v>
      </c>
      <c r="C28" s="97"/>
      <c r="D28" s="97"/>
      <c r="E28" s="97"/>
      <c r="F28" s="97"/>
      <c r="G28" s="97"/>
      <c r="H28" s="97"/>
      <c r="I28" s="97"/>
      <c r="J28" s="97"/>
      <c r="K28" s="97"/>
      <c r="L28" s="97"/>
      <c r="M28" s="97"/>
      <c r="N28" s="97"/>
      <c r="O28" s="97"/>
      <c r="P28" s="97"/>
      <c r="Q28" s="97"/>
      <c r="R28" s="97"/>
      <c r="S28" s="97"/>
      <c r="T28" s="97"/>
      <c r="U28" s="98"/>
    </row>
    <row r="29" spans="1:22" s="50" customFormat="1" ht="91.5" customHeight="1">
      <c r="B29" s="96" t="s">
        <v>290</v>
      </c>
      <c r="C29" s="97"/>
      <c r="D29" s="97"/>
      <c r="E29" s="97"/>
      <c r="F29" s="97"/>
      <c r="G29" s="97"/>
      <c r="H29" s="97"/>
      <c r="I29" s="97"/>
      <c r="J29" s="97"/>
      <c r="K29" s="97"/>
      <c r="L29" s="97"/>
      <c r="M29" s="97"/>
      <c r="N29" s="97"/>
      <c r="O29" s="97"/>
      <c r="P29" s="97"/>
      <c r="Q29" s="97"/>
      <c r="R29" s="97"/>
      <c r="S29" s="97"/>
      <c r="T29" s="97"/>
      <c r="U29" s="98"/>
    </row>
    <row r="30" spans="1:22" s="50" customFormat="1" ht="75" customHeight="1">
      <c r="B30" s="96" t="s">
        <v>291</v>
      </c>
      <c r="C30" s="97"/>
      <c r="D30" s="97"/>
      <c r="E30" s="97"/>
      <c r="F30" s="97"/>
      <c r="G30" s="97"/>
      <c r="H30" s="97"/>
      <c r="I30" s="97"/>
      <c r="J30" s="97"/>
      <c r="K30" s="97"/>
      <c r="L30" s="97"/>
      <c r="M30" s="97"/>
      <c r="N30" s="97"/>
      <c r="O30" s="97"/>
      <c r="P30" s="97"/>
      <c r="Q30" s="97"/>
      <c r="R30" s="97"/>
      <c r="S30" s="97"/>
      <c r="T30" s="97"/>
      <c r="U30" s="98"/>
    </row>
    <row r="31" spans="1:22" s="50" customFormat="1" ht="44.45" customHeight="1">
      <c r="B31" s="96" t="s">
        <v>292</v>
      </c>
      <c r="C31" s="97"/>
      <c r="D31" s="97"/>
      <c r="E31" s="97"/>
      <c r="F31" s="97"/>
      <c r="G31" s="97"/>
      <c r="H31" s="97"/>
      <c r="I31" s="97"/>
      <c r="J31" s="97"/>
      <c r="K31" s="97"/>
      <c r="L31" s="97"/>
      <c r="M31" s="97"/>
      <c r="N31" s="97"/>
      <c r="O31" s="97"/>
      <c r="P31" s="97"/>
      <c r="Q31" s="97"/>
      <c r="R31" s="97"/>
      <c r="S31" s="97"/>
      <c r="T31" s="97"/>
      <c r="U31" s="98"/>
    </row>
    <row r="32" spans="1:22" s="50" customFormat="1" ht="42.75" customHeight="1">
      <c r="B32" s="96" t="s">
        <v>293</v>
      </c>
      <c r="C32" s="97"/>
      <c r="D32" s="97"/>
      <c r="E32" s="97"/>
      <c r="F32" s="97"/>
      <c r="G32" s="97"/>
      <c r="H32" s="97"/>
      <c r="I32" s="97"/>
      <c r="J32" s="97"/>
      <c r="K32" s="97"/>
      <c r="L32" s="97"/>
      <c r="M32" s="97"/>
      <c r="N32" s="97"/>
      <c r="O32" s="97"/>
      <c r="P32" s="97"/>
      <c r="Q32" s="97"/>
      <c r="R32" s="97"/>
      <c r="S32" s="97"/>
      <c r="T32" s="97"/>
      <c r="U32" s="98"/>
    </row>
    <row r="33" spans="2:21" s="50" customFormat="1" ht="94.5" customHeight="1" thickBot="1">
      <c r="B33" s="99" t="s">
        <v>294</v>
      </c>
      <c r="C33" s="100"/>
      <c r="D33" s="100"/>
      <c r="E33" s="100"/>
      <c r="F33" s="100"/>
      <c r="G33" s="100"/>
      <c r="H33" s="100"/>
      <c r="I33" s="100"/>
      <c r="J33" s="100"/>
      <c r="K33" s="100"/>
      <c r="L33" s="100"/>
      <c r="M33" s="100"/>
      <c r="N33" s="100"/>
      <c r="O33" s="100"/>
      <c r="P33" s="100"/>
      <c r="Q33" s="100"/>
      <c r="R33" s="100"/>
      <c r="S33" s="100"/>
      <c r="T33" s="100"/>
      <c r="U33" s="101"/>
    </row>
  </sheetData>
  <mergeCells count="5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5:U25"/>
    <mergeCell ref="C16:H16"/>
    <mergeCell ref="I16:K16"/>
    <mergeCell ref="L16:O16"/>
    <mergeCell ref="C17:H17"/>
    <mergeCell ref="I17:K17"/>
    <mergeCell ref="L17:O17"/>
    <mergeCell ref="C18:H18"/>
    <mergeCell ref="I18:K18"/>
    <mergeCell ref="L18:O18"/>
    <mergeCell ref="B22:D22"/>
    <mergeCell ref="B23:D23"/>
    <mergeCell ref="B32:U32"/>
    <mergeCell ref="B33:U33"/>
    <mergeCell ref="B26:U26"/>
    <mergeCell ref="B27:U27"/>
    <mergeCell ref="B28:U28"/>
    <mergeCell ref="B29:U29"/>
    <mergeCell ref="B30:U30"/>
    <mergeCell ref="B31:U31"/>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AA55"/>
  <sheetViews>
    <sheetView view="pageBreakPreview" zoomScale="80" zoomScaleNormal="80" zoomScaleSheetLayoutView="80" workbookViewId="0">
      <selection sqref="A1:XFD1048576"/>
    </sheetView>
  </sheetViews>
  <sheetFormatPr baseColWidth="10" defaultColWidth="11.42578125" defaultRowHeight="12.75"/>
  <cols>
    <col min="1" max="1" width="4" style="50" customWidth="1"/>
    <col min="2" max="2" width="15.7109375" style="50" customWidth="1"/>
    <col min="3" max="3" width="6.7109375" style="50" customWidth="1"/>
    <col min="4" max="4" width="9.85546875" style="50" customWidth="1"/>
    <col min="5" max="5" width="11.140625" style="50" customWidth="1"/>
    <col min="6" max="6" width="5.140625" style="50" customWidth="1"/>
    <col min="7" max="7" width="0.28515625" style="50" customWidth="1"/>
    <col min="8" max="8" width="2.5703125" style="50" customWidth="1"/>
    <col min="9" max="9" width="7.5703125" style="50" customWidth="1"/>
    <col min="10" max="10" width="9" style="50" customWidth="1"/>
    <col min="11" max="11" width="10.85546875" style="50" customWidth="1"/>
    <col min="12" max="12" width="8.85546875" style="50" customWidth="1"/>
    <col min="13" max="13" width="7" style="50" customWidth="1"/>
    <col min="14" max="14" width="9.42578125" style="50" customWidth="1"/>
    <col min="15" max="15" width="12.7109375" style="50" customWidth="1"/>
    <col min="16" max="16" width="13.28515625" style="50" customWidth="1"/>
    <col min="17" max="17" width="13.85546875" style="50" customWidth="1"/>
    <col min="18" max="18" width="10.28515625" style="50" customWidth="1"/>
    <col min="19" max="19" width="14.85546875" style="50" customWidth="1"/>
    <col min="20" max="20" width="12.28515625" style="50" customWidth="1"/>
    <col min="21" max="21" width="11.85546875" style="50" customWidth="1"/>
    <col min="22" max="22" width="13.140625" style="50" customWidth="1"/>
    <col min="23" max="23" width="12.28515625" style="50" customWidth="1"/>
    <col min="24" max="24" width="9.7109375" style="50" customWidth="1"/>
    <col min="25" max="25" width="10" style="50" customWidth="1"/>
    <col min="26" max="26" width="11" style="50" customWidth="1"/>
    <col min="27" max="29" width="11.42578125" style="50"/>
    <col min="30" max="30" width="17.5703125" style="50" customWidth="1"/>
    <col min="31" max="16384" width="11.42578125" style="50"/>
  </cols>
  <sheetData>
    <row r="1" spans="1:27" s="48" customFormat="1" ht="48" customHeight="1">
      <c r="A1" s="2"/>
      <c r="B1" s="47" t="s">
        <v>532</v>
      </c>
      <c r="C1" s="47"/>
      <c r="D1" s="47"/>
      <c r="E1" s="47"/>
      <c r="F1" s="47"/>
      <c r="G1" s="47"/>
      <c r="H1" s="47"/>
      <c r="I1" s="47"/>
      <c r="J1" s="47"/>
      <c r="K1" s="47"/>
      <c r="L1" s="47"/>
      <c r="M1" s="2" t="s">
        <v>4</v>
      </c>
      <c r="N1" s="2"/>
      <c r="O1" s="2"/>
      <c r="P1" s="3"/>
      <c r="Q1" s="3"/>
      <c r="R1" s="3"/>
      <c r="Y1" s="49"/>
      <c r="Z1" s="49"/>
      <c r="AA1" s="49"/>
    </row>
    <row r="2" spans="1:27" s="50" customFormat="1" ht="13.5" customHeight="1" thickBot="1"/>
    <row r="3" spans="1:27" s="50" customFormat="1" ht="22.5" customHeight="1" thickTop="1" thickBot="1">
      <c r="B3" s="4" t="s">
        <v>5</v>
      </c>
      <c r="C3" s="5"/>
      <c r="D3" s="5"/>
      <c r="E3" s="5"/>
      <c r="F3" s="5"/>
      <c r="G3" s="5"/>
      <c r="H3" s="6"/>
      <c r="I3" s="6"/>
      <c r="J3" s="6"/>
      <c r="K3" s="6"/>
      <c r="L3" s="6"/>
      <c r="M3" s="6"/>
      <c r="N3" s="6"/>
      <c r="O3" s="6"/>
      <c r="P3" s="6"/>
      <c r="Q3" s="6"/>
      <c r="R3" s="6"/>
      <c r="S3" s="6"/>
      <c r="T3" s="6"/>
      <c r="U3" s="7"/>
    </row>
    <row r="4" spans="1:27" s="50" customFormat="1" ht="51.75" customHeight="1" thickTop="1">
      <c r="B4" s="51" t="s">
        <v>6</v>
      </c>
      <c r="C4" s="52" t="s">
        <v>295</v>
      </c>
      <c r="D4" s="53" t="s">
        <v>296</v>
      </c>
      <c r="E4" s="53"/>
      <c r="F4" s="53"/>
      <c r="G4" s="53"/>
      <c r="H4" s="53"/>
      <c r="I4" s="54"/>
      <c r="J4" s="55" t="s">
        <v>9</v>
      </c>
      <c r="K4" s="56" t="s">
        <v>10</v>
      </c>
      <c r="L4" s="57" t="s">
        <v>1</v>
      </c>
      <c r="M4" s="57"/>
      <c r="N4" s="57"/>
      <c r="O4" s="57"/>
      <c r="P4" s="55" t="s">
        <v>11</v>
      </c>
      <c r="Q4" s="57" t="s">
        <v>12</v>
      </c>
      <c r="R4" s="57"/>
      <c r="S4" s="55" t="s">
        <v>13</v>
      </c>
      <c r="T4" s="57" t="s">
        <v>14</v>
      </c>
      <c r="U4" s="58"/>
    </row>
    <row r="5" spans="1:27" s="50" customFormat="1" ht="15.75" customHeight="1">
      <c r="B5" s="59" t="s">
        <v>15</v>
      </c>
      <c r="C5" s="25"/>
      <c r="D5" s="25"/>
      <c r="E5" s="25"/>
      <c r="F5" s="25"/>
      <c r="G5" s="25"/>
      <c r="H5" s="25"/>
      <c r="I5" s="25"/>
      <c r="J5" s="25"/>
      <c r="K5" s="25"/>
      <c r="L5" s="25"/>
      <c r="M5" s="25"/>
      <c r="N5" s="25"/>
      <c r="O5" s="25"/>
      <c r="P5" s="25"/>
      <c r="Q5" s="25"/>
      <c r="R5" s="25"/>
      <c r="S5" s="25"/>
      <c r="T5" s="25"/>
      <c r="U5" s="60"/>
    </row>
    <row r="6" spans="1:27" s="50" customFormat="1" ht="37.5" customHeight="1" thickBot="1">
      <c r="B6" s="61" t="s">
        <v>16</v>
      </c>
      <c r="C6" s="62" t="s">
        <v>17</v>
      </c>
      <c r="D6" s="62"/>
      <c r="E6" s="62"/>
      <c r="F6" s="62"/>
      <c r="G6" s="62"/>
      <c r="H6" s="63"/>
      <c r="I6" s="63"/>
      <c r="J6" s="63" t="s">
        <v>18</v>
      </c>
      <c r="K6" s="62" t="s">
        <v>19</v>
      </c>
      <c r="L6" s="62"/>
      <c r="M6" s="62"/>
      <c r="N6" s="64"/>
      <c r="O6" s="65" t="s">
        <v>20</v>
      </c>
      <c r="P6" s="62" t="s">
        <v>21</v>
      </c>
      <c r="Q6" s="62"/>
      <c r="R6" s="66"/>
      <c r="S6" s="65" t="s">
        <v>22</v>
      </c>
      <c r="T6" s="62" t="s">
        <v>119</v>
      </c>
      <c r="U6" s="67"/>
    </row>
    <row r="7" spans="1:27" s="50" customFormat="1" ht="22.5" customHeight="1" thickTop="1" thickBot="1">
      <c r="B7" s="4" t="s">
        <v>24</v>
      </c>
      <c r="C7" s="5"/>
      <c r="D7" s="5"/>
      <c r="E7" s="5"/>
      <c r="F7" s="5"/>
      <c r="G7" s="5"/>
      <c r="H7" s="6"/>
      <c r="I7" s="6"/>
      <c r="J7" s="6"/>
      <c r="K7" s="6"/>
      <c r="L7" s="6"/>
      <c r="M7" s="6"/>
      <c r="N7" s="6"/>
      <c r="O7" s="6"/>
      <c r="P7" s="6"/>
      <c r="Q7" s="6"/>
      <c r="R7" s="6"/>
      <c r="S7" s="6"/>
      <c r="T7" s="6"/>
      <c r="U7" s="7"/>
    </row>
    <row r="8" spans="1:27" s="50" customFormat="1" ht="16.5" customHeight="1" thickTop="1">
      <c r="B8" s="31" t="s">
        <v>25</v>
      </c>
      <c r="C8" s="34" t="s">
        <v>26</v>
      </c>
      <c r="D8" s="34"/>
      <c r="E8" s="34"/>
      <c r="F8" s="34"/>
      <c r="G8" s="34"/>
      <c r="H8" s="35"/>
      <c r="I8" s="40" t="s">
        <v>27</v>
      </c>
      <c r="J8" s="41"/>
      <c r="K8" s="41"/>
      <c r="L8" s="41"/>
      <c r="M8" s="41"/>
      <c r="N8" s="41"/>
      <c r="O8" s="41"/>
      <c r="P8" s="41"/>
      <c r="Q8" s="41"/>
      <c r="R8" s="41"/>
      <c r="S8" s="42"/>
      <c r="T8" s="43" t="s">
        <v>28</v>
      </c>
      <c r="U8" s="44"/>
    </row>
    <row r="9" spans="1:27" s="50" customFormat="1" ht="19.5" customHeight="1">
      <c r="B9" s="32"/>
      <c r="C9" s="36"/>
      <c r="D9" s="36"/>
      <c r="E9" s="36"/>
      <c r="F9" s="36"/>
      <c r="G9" s="36"/>
      <c r="H9" s="37"/>
      <c r="I9" s="45" t="s">
        <v>29</v>
      </c>
      <c r="J9" s="27"/>
      <c r="K9" s="27"/>
      <c r="L9" s="27" t="s">
        <v>30</v>
      </c>
      <c r="M9" s="27"/>
      <c r="N9" s="27"/>
      <c r="O9" s="27"/>
      <c r="P9" s="27" t="s">
        <v>31</v>
      </c>
      <c r="Q9" s="27" t="s">
        <v>32</v>
      </c>
      <c r="R9" s="68" t="s">
        <v>33</v>
      </c>
      <c r="S9" s="69"/>
      <c r="T9" s="27" t="s">
        <v>34</v>
      </c>
      <c r="U9" s="29" t="s">
        <v>35</v>
      </c>
    </row>
    <row r="10" spans="1:27" s="50" customFormat="1" ht="26.25" customHeight="1" thickBot="1">
      <c r="B10" s="33"/>
      <c r="C10" s="38"/>
      <c r="D10" s="38"/>
      <c r="E10" s="38"/>
      <c r="F10" s="38"/>
      <c r="G10" s="38"/>
      <c r="H10" s="39"/>
      <c r="I10" s="46"/>
      <c r="J10" s="28"/>
      <c r="K10" s="28"/>
      <c r="L10" s="28"/>
      <c r="M10" s="28"/>
      <c r="N10" s="28"/>
      <c r="O10" s="28"/>
      <c r="P10" s="28"/>
      <c r="Q10" s="28"/>
      <c r="R10" s="10" t="s">
        <v>36</v>
      </c>
      <c r="S10" s="11" t="s">
        <v>37</v>
      </c>
      <c r="T10" s="28"/>
      <c r="U10" s="30"/>
    </row>
    <row r="11" spans="1:27" s="50" customFormat="1" ht="75" customHeight="1" thickTop="1" thickBot="1">
      <c r="A11" s="70"/>
      <c r="B11" s="71" t="s">
        <v>38</v>
      </c>
      <c r="C11" s="72" t="s">
        <v>297</v>
      </c>
      <c r="D11" s="72"/>
      <c r="E11" s="72"/>
      <c r="F11" s="72"/>
      <c r="G11" s="72"/>
      <c r="H11" s="72"/>
      <c r="I11" s="72" t="s">
        <v>50</v>
      </c>
      <c r="J11" s="72"/>
      <c r="K11" s="72"/>
      <c r="L11" s="72" t="s">
        <v>51</v>
      </c>
      <c r="M11" s="72"/>
      <c r="N11" s="72"/>
      <c r="O11" s="72"/>
      <c r="P11" s="73" t="s">
        <v>298</v>
      </c>
      <c r="Q11" s="73" t="s">
        <v>43</v>
      </c>
      <c r="R11" s="102">
        <v>75.84</v>
      </c>
      <c r="S11" s="102" t="s">
        <v>44</v>
      </c>
      <c r="T11" s="102" t="s">
        <v>44</v>
      </c>
      <c r="U11" s="74" t="str">
        <f>IF(ISERR(T11/S11*100),"N/A",T11/S11*100)</f>
        <v>N/A</v>
      </c>
    </row>
    <row r="12" spans="1:27" s="50" customFormat="1" ht="75" customHeight="1" thickTop="1" thickBot="1">
      <c r="A12" s="70"/>
      <c r="B12" s="71" t="s">
        <v>53</v>
      </c>
      <c r="C12" s="72" t="s">
        <v>299</v>
      </c>
      <c r="D12" s="72"/>
      <c r="E12" s="72"/>
      <c r="F12" s="72"/>
      <c r="G12" s="72"/>
      <c r="H12" s="72"/>
      <c r="I12" s="72" t="s">
        <v>300</v>
      </c>
      <c r="J12" s="72"/>
      <c r="K12" s="72"/>
      <c r="L12" s="72" t="s">
        <v>301</v>
      </c>
      <c r="M12" s="72"/>
      <c r="N12" s="72"/>
      <c r="O12" s="72"/>
      <c r="P12" s="73" t="s">
        <v>302</v>
      </c>
      <c r="Q12" s="73" t="s">
        <v>43</v>
      </c>
      <c r="R12" s="102">
        <v>718.57</v>
      </c>
      <c r="S12" s="102" t="s">
        <v>44</v>
      </c>
      <c r="T12" s="102" t="s">
        <v>44</v>
      </c>
      <c r="U12" s="74" t="str">
        <f>IF(ISERR((S12-T12)*100/S12+100),"N/A",(S12-T12)*100/S12+100)</f>
        <v>N/A</v>
      </c>
    </row>
    <row r="13" spans="1:27" s="50" customFormat="1" ht="75" customHeight="1" thickTop="1">
      <c r="A13" s="70"/>
      <c r="B13" s="71" t="s">
        <v>63</v>
      </c>
      <c r="C13" s="72" t="s">
        <v>303</v>
      </c>
      <c r="D13" s="72"/>
      <c r="E13" s="72"/>
      <c r="F13" s="72"/>
      <c r="G13" s="72"/>
      <c r="H13" s="72"/>
      <c r="I13" s="72" t="s">
        <v>304</v>
      </c>
      <c r="J13" s="72"/>
      <c r="K13" s="72"/>
      <c r="L13" s="72" t="s">
        <v>305</v>
      </c>
      <c r="M13" s="72"/>
      <c r="N13" s="72"/>
      <c r="O13" s="72"/>
      <c r="P13" s="73" t="s">
        <v>306</v>
      </c>
      <c r="Q13" s="73" t="s">
        <v>206</v>
      </c>
      <c r="R13" s="73">
        <v>46</v>
      </c>
      <c r="S13" s="73">
        <v>46</v>
      </c>
      <c r="T13" s="73">
        <v>46</v>
      </c>
      <c r="U13" s="74">
        <f>IF(ISERR((S13-T13)*100/S13+100),"N/A",(S13-T13)*100/S13+100)</f>
        <v>100</v>
      </c>
    </row>
    <row r="14" spans="1:27" s="50" customFormat="1" ht="75" customHeight="1">
      <c r="A14" s="70"/>
      <c r="B14" s="75" t="s">
        <v>45</v>
      </c>
      <c r="C14" s="76" t="s">
        <v>307</v>
      </c>
      <c r="D14" s="76"/>
      <c r="E14" s="76"/>
      <c r="F14" s="76"/>
      <c r="G14" s="76"/>
      <c r="H14" s="76"/>
      <c r="I14" s="76" t="s">
        <v>308</v>
      </c>
      <c r="J14" s="76"/>
      <c r="K14" s="76"/>
      <c r="L14" s="76" t="s">
        <v>309</v>
      </c>
      <c r="M14" s="76"/>
      <c r="N14" s="76"/>
      <c r="O14" s="76"/>
      <c r="P14" s="77" t="s">
        <v>57</v>
      </c>
      <c r="Q14" s="77" t="s">
        <v>310</v>
      </c>
      <c r="R14" s="79">
        <v>91.5</v>
      </c>
      <c r="S14" s="79">
        <v>91.5</v>
      </c>
      <c r="T14" s="79">
        <v>87.91</v>
      </c>
      <c r="U14" s="78">
        <f>IF(ISERR(T14/S14*100),"N/A",T14/S14*100)</f>
        <v>96.076502732240428</v>
      </c>
    </row>
    <row r="15" spans="1:27" s="50" customFormat="1" ht="75" customHeight="1">
      <c r="A15" s="70"/>
      <c r="B15" s="75" t="s">
        <v>45</v>
      </c>
      <c r="C15" s="76" t="s">
        <v>45</v>
      </c>
      <c r="D15" s="76"/>
      <c r="E15" s="76"/>
      <c r="F15" s="76"/>
      <c r="G15" s="76"/>
      <c r="H15" s="76"/>
      <c r="I15" s="76" t="s">
        <v>311</v>
      </c>
      <c r="J15" s="76"/>
      <c r="K15" s="76"/>
      <c r="L15" s="76" t="s">
        <v>312</v>
      </c>
      <c r="M15" s="76"/>
      <c r="N15" s="76"/>
      <c r="O15" s="76"/>
      <c r="P15" s="77" t="s">
        <v>57</v>
      </c>
      <c r="Q15" s="77" t="s">
        <v>83</v>
      </c>
      <c r="R15" s="79">
        <v>93</v>
      </c>
      <c r="S15" s="79">
        <v>93</v>
      </c>
      <c r="T15" s="79">
        <v>92.87</v>
      </c>
      <c r="U15" s="78">
        <f>IF(ISERR(T15/S15*100),"N/A",T15/S15*100)</f>
        <v>99.86021505376344</v>
      </c>
    </row>
    <row r="16" spans="1:27" s="50" customFormat="1" ht="75" customHeight="1">
      <c r="A16" s="70"/>
      <c r="B16" s="75" t="s">
        <v>45</v>
      </c>
      <c r="C16" s="76" t="s">
        <v>313</v>
      </c>
      <c r="D16" s="76"/>
      <c r="E16" s="76"/>
      <c r="F16" s="76"/>
      <c r="G16" s="76"/>
      <c r="H16" s="76"/>
      <c r="I16" s="76" t="s">
        <v>314</v>
      </c>
      <c r="J16" s="76"/>
      <c r="K16" s="76"/>
      <c r="L16" s="76" t="s">
        <v>315</v>
      </c>
      <c r="M16" s="76"/>
      <c r="N16" s="76"/>
      <c r="O16" s="76"/>
      <c r="P16" s="77" t="s">
        <v>316</v>
      </c>
      <c r="Q16" s="77" t="s">
        <v>131</v>
      </c>
      <c r="R16" s="77">
        <v>35</v>
      </c>
      <c r="S16" s="77">
        <v>34.9</v>
      </c>
      <c r="T16" s="77">
        <v>49.28</v>
      </c>
      <c r="U16" s="78">
        <f>IF(ISERR(T16/S16*100),"N/A",T16/S16*100)</f>
        <v>141.2034383954155</v>
      </c>
    </row>
    <row r="17" spans="1:22" s="50" customFormat="1" ht="75" customHeight="1">
      <c r="A17" s="70"/>
      <c r="B17" s="75" t="s">
        <v>45</v>
      </c>
      <c r="C17" s="76" t="s">
        <v>45</v>
      </c>
      <c r="D17" s="76"/>
      <c r="E17" s="76"/>
      <c r="F17" s="76"/>
      <c r="G17" s="76"/>
      <c r="H17" s="76"/>
      <c r="I17" s="76" t="s">
        <v>317</v>
      </c>
      <c r="J17" s="76"/>
      <c r="K17" s="76"/>
      <c r="L17" s="76" t="s">
        <v>318</v>
      </c>
      <c r="M17" s="76"/>
      <c r="N17" s="76"/>
      <c r="O17" s="76"/>
      <c r="P17" s="77" t="s">
        <v>316</v>
      </c>
      <c r="Q17" s="77" t="s">
        <v>131</v>
      </c>
      <c r="R17" s="77">
        <v>59.8</v>
      </c>
      <c r="S17" s="77">
        <v>60</v>
      </c>
      <c r="T17" s="77">
        <v>66.52</v>
      </c>
      <c r="U17" s="78">
        <f>IF(ISERR(T17/S17*100),"N/A",T17/S17*100)</f>
        <v>110.86666666666667</v>
      </c>
    </row>
    <row r="18" spans="1:22" s="50" customFormat="1" ht="75" customHeight="1">
      <c r="A18" s="70"/>
      <c r="B18" s="75" t="s">
        <v>45</v>
      </c>
      <c r="C18" s="76" t="s">
        <v>319</v>
      </c>
      <c r="D18" s="76"/>
      <c r="E18" s="76"/>
      <c r="F18" s="76"/>
      <c r="G18" s="76"/>
      <c r="H18" s="76"/>
      <c r="I18" s="76" t="s">
        <v>320</v>
      </c>
      <c r="J18" s="76"/>
      <c r="K18" s="76"/>
      <c r="L18" s="76" t="s">
        <v>321</v>
      </c>
      <c r="M18" s="76"/>
      <c r="N18" s="76"/>
      <c r="O18" s="76"/>
      <c r="P18" s="77" t="s">
        <v>57</v>
      </c>
      <c r="Q18" s="77" t="s">
        <v>131</v>
      </c>
      <c r="R18" s="77">
        <v>10.039999999999999</v>
      </c>
      <c r="S18" s="77">
        <v>10.039999999999999</v>
      </c>
      <c r="T18" s="77">
        <v>8.26</v>
      </c>
      <c r="U18" s="78">
        <f>IF(ISERR((S18-T18)*100/S18+100),"N/A",(S18-T18)*100/S18+100)</f>
        <v>117.72908366533864</v>
      </c>
    </row>
    <row r="19" spans="1:22" s="50" customFormat="1" ht="75" customHeight="1">
      <c r="A19" s="70"/>
      <c r="B19" s="75" t="s">
        <v>45</v>
      </c>
      <c r="C19" s="76" t="s">
        <v>45</v>
      </c>
      <c r="D19" s="76"/>
      <c r="E19" s="76"/>
      <c r="F19" s="76"/>
      <c r="G19" s="76"/>
      <c r="H19" s="76"/>
      <c r="I19" s="76" t="s">
        <v>322</v>
      </c>
      <c r="J19" s="76"/>
      <c r="K19" s="76"/>
      <c r="L19" s="76" t="s">
        <v>323</v>
      </c>
      <c r="M19" s="76"/>
      <c r="N19" s="76"/>
      <c r="O19" s="76"/>
      <c r="P19" s="77" t="s">
        <v>57</v>
      </c>
      <c r="Q19" s="77" t="s">
        <v>131</v>
      </c>
      <c r="R19" s="77">
        <v>9.5</v>
      </c>
      <c r="S19" s="77">
        <v>9.5</v>
      </c>
      <c r="T19" s="77">
        <v>10.57</v>
      </c>
      <c r="U19" s="78">
        <f>IF(ISERR((S19-T19)*100/S19+100),"N/A",(S19-T19)*100/S19+100)</f>
        <v>88.73684210526315</v>
      </c>
    </row>
    <row r="20" spans="1:22" s="50" customFormat="1" ht="75" customHeight="1" thickBot="1">
      <c r="A20" s="70"/>
      <c r="B20" s="75" t="s">
        <v>45</v>
      </c>
      <c r="C20" s="76" t="s">
        <v>324</v>
      </c>
      <c r="D20" s="76"/>
      <c r="E20" s="76"/>
      <c r="F20" s="76"/>
      <c r="G20" s="76"/>
      <c r="H20" s="76"/>
      <c r="I20" s="76" t="s">
        <v>325</v>
      </c>
      <c r="J20" s="76"/>
      <c r="K20" s="76"/>
      <c r="L20" s="76" t="s">
        <v>326</v>
      </c>
      <c r="M20" s="76"/>
      <c r="N20" s="76"/>
      <c r="O20" s="76"/>
      <c r="P20" s="77" t="s">
        <v>302</v>
      </c>
      <c r="Q20" s="77" t="s">
        <v>83</v>
      </c>
      <c r="R20" s="77">
        <v>9.1</v>
      </c>
      <c r="S20" s="77">
        <v>8.98</v>
      </c>
      <c r="T20" s="77">
        <v>8.94</v>
      </c>
      <c r="U20" s="78">
        <f>IF(ISERR((S20-T20)*100/S20+100),"N/A",(S20-T20)*100/S20+100)</f>
        <v>100.44543429844099</v>
      </c>
    </row>
    <row r="21" spans="1:22" s="50" customFormat="1" ht="75" customHeight="1" thickTop="1">
      <c r="A21" s="70"/>
      <c r="B21" s="71" t="s">
        <v>79</v>
      </c>
      <c r="C21" s="72" t="s">
        <v>327</v>
      </c>
      <c r="D21" s="72"/>
      <c r="E21" s="72"/>
      <c r="F21" s="72"/>
      <c r="G21" s="72"/>
      <c r="H21" s="72"/>
      <c r="I21" s="72" t="s">
        <v>328</v>
      </c>
      <c r="J21" s="72"/>
      <c r="K21" s="72"/>
      <c r="L21" s="72" t="s">
        <v>329</v>
      </c>
      <c r="M21" s="72"/>
      <c r="N21" s="72"/>
      <c r="O21" s="72"/>
      <c r="P21" s="73" t="s">
        <v>306</v>
      </c>
      <c r="Q21" s="73" t="s">
        <v>83</v>
      </c>
      <c r="R21" s="73">
        <v>200.79</v>
      </c>
      <c r="S21" s="73">
        <v>200.79</v>
      </c>
      <c r="T21" s="73">
        <v>78.650000000000006</v>
      </c>
      <c r="U21" s="74">
        <f t="shared" ref="U21:U29" si="0">IF(ISERR(T21/S21*100),"N/A",T21/S21*100)</f>
        <v>39.170277404253206</v>
      </c>
    </row>
    <row r="22" spans="1:22" s="50" customFormat="1" ht="75" customHeight="1">
      <c r="A22" s="70"/>
      <c r="B22" s="75" t="s">
        <v>45</v>
      </c>
      <c r="C22" s="76" t="s">
        <v>330</v>
      </c>
      <c r="D22" s="76"/>
      <c r="E22" s="76"/>
      <c r="F22" s="76"/>
      <c r="G22" s="76"/>
      <c r="H22" s="76"/>
      <c r="I22" s="76" t="s">
        <v>331</v>
      </c>
      <c r="J22" s="76"/>
      <c r="K22" s="76"/>
      <c r="L22" s="76" t="s">
        <v>332</v>
      </c>
      <c r="M22" s="76"/>
      <c r="N22" s="76"/>
      <c r="O22" s="76"/>
      <c r="P22" s="77" t="s">
        <v>333</v>
      </c>
      <c r="Q22" s="77" t="s">
        <v>83</v>
      </c>
      <c r="R22" s="79">
        <v>800000</v>
      </c>
      <c r="S22" s="79">
        <v>600000</v>
      </c>
      <c r="T22" s="79">
        <v>832354</v>
      </c>
      <c r="U22" s="78">
        <f t="shared" si="0"/>
        <v>138.72566666666665</v>
      </c>
    </row>
    <row r="23" spans="1:22" s="50" customFormat="1" ht="75" customHeight="1">
      <c r="A23" s="70"/>
      <c r="B23" s="75" t="s">
        <v>45</v>
      </c>
      <c r="C23" s="76" t="s">
        <v>45</v>
      </c>
      <c r="D23" s="76"/>
      <c r="E23" s="76"/>
      <c r="F23" s="76"/>
      <c r="G23" s="76"/>
      <c r="H23" s="76"/>
      <c r="I23" s="76" t="s">
        <v>334</v>
      </c>
      <c r="J23" s="76"/>
      <c r="K23" s="76"/>
      <c r="L23" s="76" t="s">
        <v>335</v>
      </c>
      <c r="M23" s="76"/>
      <c r="N23" s="76"/>
      <c r="O23" s="76"/>
      <c r="P23" s="77" t="s">
        <v>336</v>
      </c>
      <c r="Q23" s="77" t="s">
        <v>83</v>
      </c>
      <c r="R23" s="79">
        <v>172000</v>
      </c>
      <c r="S23" s="79">
        <v>129000</v>
      </c>
      <c r="T23" s="79">
        <v>144156</v>
      </c>
      <c r="U23" s="78">
        <f t="shared" si="0"/>
        <v>111.74883720930234</v>
      </c>
    </row>
    <row r="24" spans="1:22" s="50" customFormat="1" ht="75" customHeight="1">
      <c r="A24" s="70"/>
      <c r="B24" s="75" t="s">
        <v>45</v>
      </c>
      <c r="C24" s="76" t="s">
        <v>337</v>
      </c>
      <c r="D24" s="76"/>
      <c r="E24" s="76"/>
      <c r="F24" s="76"/>
      <c r="G24" s="76"/>
      <c r="H24" s="76"/>
      <c r="I24" s="76" t="s">
        <v>338</v>
      </c>
      <c r="J24" s="76"/>
      <c r="K24" s="76"/>
      <c r="L24" s="76" t="s">
        <v>339</v>
      </c>
      <c r="M24" s="76"/>
      <c r="N24" s="76"/>
      <c r="O24" s="76"/>
      <c r="P24" s="77" t="s">
        <v>340</v>
      </c>
      <c r="Q24" s="77" t="s">
        <v>83</v>
      </c>
      <c r="R24" s="77">
        <v>95</v>
      </c>
      <c r="S24" s="77">
        <v>95</v>
      </c>
      <c r="T24" s="77">
        <v>98.2</v>
      </c>
      <c r="U24" s="78">
        <f t="shared" si="0"/>
        <v>103.36842105263158</v>
      </c>
    </row>
    <row r="25" spans="1:22" s="50" customFormat="1" ht="75" customHeight="1">
      <c r="A25" s="70"/>
      <c r="B25" s="75" t="s">
        <v>45</v>
      </c>
      <c r="C25" s="76" t="s">
        <v>341</v>
      </c>
      <c r="D25" s="76"/>
      <c r="E25" s="76"/>
      <c r="F25" s="76"/>
      <c r="G25" s="76"/>
      <c r="H25" s="76"/>
      <c r="I25" s="76" t="s">
        <v>342</v>
      </c>
      <c r="J25" s="76"/>
      <c r="K25" s="76"/>
      <c r="L25" s="76" t="s">
        <v>343</v>
      </c>
      <c r="M25" s="76"/>
      <c r="N25" s="76"/>
      <c r="O25" s="76"/>
      <c r="P25" s="77" t="s">
        <v>316</v>
      </c>
      <c r="Q25" s="77" t="s">
        <v>83</v>
      </c>
      <c r="R25" s="79">
        <v>14052445</v>
      </c>
      <c r="S25" s="79">
        <v>10238334</v>
      </c>
      <c r="T25" s="79">
        <v>8415460</v>
      </c>
      <c r="U25" s="78">
        <f t="shared" si="0"/>
        <v>82.195599401230709</v>
      </c>
    </row>
    <row r="26" spans="1:22" s="50" customFormat="1" ht="75" customHeight="1">
      <c r="A26" s="70"/>
      <c r="B26" s="75" t="s">
        <v>45</v>
      </c>
      <c r="C26" s="76" t="s">
        <v>45</v>
      </c>
      <c r="D26" s="76"/>
      <c r="E26" s="76"/>
      <c r="F26" s="76"/>
      <c r="G26" s="76"/>
      <c r="H26" s="76"/>
      <c r="I26" s="76" t="s">
        <v>344</v>
      </c>
      <c r="J26" s="76"/>
      <c r="K26" s="76"/>
      <c r="L26" s="76" t="s">
        <v>345</v>
      </c>
      <c r="M26" s="76"/>
      <c r="N26" s="76"/>
      <c r="O26" s="76"/>
      <c r="P26" s="77" t="s">
        <v>316</v>
      </c>
      <c r="Q26" s="77" t="s">
        <v>83</v>
      </c>
      <c r="R26" s="79">
        <v>17110743</v>
      </c>
      <c r="S26" s="79">
        <v>12474370</v>
      </c>
      <c r="T26" s="79">
        <v>13954496</v>
      </c>
      <c r="U26" s="78">
        <f t="shared" si="0"/>
        <v>111.86533668634166</v>
      </c>
    </row>
    <row r="27" spans="1:22" s="50" customFormat="1" ht="75" customHeight="1">
      <c r="A27" s="70"/>
      <c r="B27" s="75" t="s">
        <v>45</v>
      </c>
      <c r="C27" s="76" t="s">
        <v>346</v>
      </c>
      <c r="D27" s="76"/>
      <c r="E27" s="76"/>
      <c r="F27" s="76"/>
      <c r="G27" s="76"/>
      <c r="H27" s="76"/>
      <c r="I27" s="76" t="s">
        <v>347</v>
      </c>
      <c r="J27" s="76"/>
      <c r="K27" s="76"/>
      <c r="L27" s="76" t="s">
        <v>348</v>
      </c>
      <c r="M27" s="76"/>
      <c r="N27" s="76"/>
      <c r="O27" s="76"/>
      <c r="P27" s="77" t="s">
        <v>333</v>
      </c>
      <c r="Q27" s="77" t="s">
        <v>83</v>
      </c>
      <c r="R27" s="77">
        <v>6</v>
      </c>
      <c r="S27" s="77">
        <v>6</v>
      </c>
      <c r="T27" s="77">
        <v>6.1</v>
      </c>
      <c r="U27" s="78">
        <f t="shared" si="0"/>
        <v>101.66666666666666</v>
      </c>
    </row>
    <row r="28" spans="1:22" s="50" customFormat="1" ht="75" customHeight="1">
      <c r="A28" s="70"/>
      <c r="B28" s="75" t="s">
        <v>45</v>
      </c>
      <c r="C28" s="76" t="s">
        <v>45</v>
      </c>
      <c r="D28" s="76"/>
      <c r="E28" s="76"/>
      <c r="F28" s="76"/>
      <c r="G28" s="76"/>
      <c r="H28" s="76"/>
      <c r="I28" s="76" t="s">
        <v>349</v>
      </c>
      <c r="J28" s="76"/>
      <c r="K28" s="76"/>
      <c r="L28" s="76" t="s">
        <v>350</v>
      </c>
      <c r="M28" s="76"/>
      <c r="N28" s="76"/>
      <c r="O28" s="76"/>
      <c r="P28" s="77" t="s">
        <v>57</v>
      </c>
      <c r="Q28" s="77" t="s">
        <v>83</v>
      </c>
      <c r="R28" s="77">
        <v>53</v>
      </c>
      <c r="S28" s="77">
        <v>53</v>
      </c>
      <c r="T28" s="77">
        <v>51.7</v>
      </c>
      <c r="U28" s="78">
        <f t="shared" si="0"/>
        <v>97.547169811320757</v>
      </c>
    </row>
    <row r="29" spans="1:22" s="50" customFormat="1" ht="75" customHeight="1" thickBot="1">
      <c r="A29" s="70"/>
      <c r="B29" s="75" t="s">
        <v>45</v>
      </c>
      <c r="C29" s="76" t="s">
        <v>351</v>
      </c>
      <c r="D29" s="76"/>
      <c r="E29" s="76"/>
      <c r="F29" s="76"/>
      <c r="G29" s="76"/>
      <c r="H29" s="76"/>
      <c r="I29" s="76" t="s">
        <v>352</v>
      </c>
      <c r="J29" s="76"/>
      <c r="K29" s="76"/>
      <c r="L29" s="76" t="s">
        <v>353</v>
      </c>
      <c r="M29" s="76"/>
      <c r="N29" s="76"/>
      <c r="O29" s="76"/>
      <c r="P29" s="77" t="s">
        <v>57</v>
      </c>
      <c r="Q29" s="77" t="s">
        <v>83</v>
      </c>
      <c r="R29" s="77">
        <v>100</v>
      </c>
      <c r="S29" s="77">
        <v>100</v>
      </c>
      <c r="T29" s="77">
        <v>84.72</v>
      </c>
      <c r="U29" s="78">
        <f t="shared" si="0"/>
        <v>84.72</v>
      </c>
    </row>
    <row r="30" spans="1:22" s="50" customFormat="1" ht="22.5" customHeight="1" thickTop="1" thickBot="1">
      <c r="B30" s="4" t="s">
        <v>90</v>
      </c>
      <c r="C30" s="5"/>
      <c r="D30" s="5"/>
      <c r="E30" s="5"/>
      <c r="F30" s="5"/>
      <c r="G30" s="5"/>
      <c r="H30" s="6"/>
      <c r="I30" s="6"/>
      <c r="J30" s="6"/>
      <c r="K30" s="6"/>
      <c r="L30" s="6"/>
      <c r="M30" s="6"/>
      <c r="N30" s="6"/>
      <c r="O30" s="6"/>
      <c r="P30" s="6"/>
      <c r="Q30" s="6"/>
      <c r="R30" s="6"/>
      <c r="S30" s="6"/>
      <c r="T30" s="6"/>
      <c r="U30" s="7"/>
      <c r="V30" s="80"/>
    </row>
    <row r="31" spans="1:22" s="50" customFormat="1" ht="26.25" customHeight="1" thickTop="1">
      <c r="B31" s="12"/>
      <c r="C31" s="13"/>
      <c r="D31" s="13"/>
      <c r="E31" s="13"/>
      <c r="F31" s="13"/>
      <c r="G31" s="13"/>
      <c r="H31" s="14"/>
      <c r="I31" s="14"/>
      <c r="J31" s="14"/>
      <c r="K31" s="14"/>
      <c r="L31" s="14"/>
      <c r="M31" s="14"/>
      <c r="N31" s="14"/>
      <c r="O31" s="14"/>
      <c r="P31" s="15"/>
      <c r="Q31" s="16"/>
      <c r="R31" s="9" t="s">
        <v>91</v>
      </c>
      <c r="S31" s="8" t="s">
        <v>92</v>
      </c>
      <c r="T31" s="9" t="s">
        <v>93</v>
      </c>
      <c r="U31" s="8" t="s">
        <v>94</v>
      </c>
    </row>
    <row r="32" spans="1:22" s="50" customFormat="1" ht="26.25" customHeight="1" thickBot="1">
      <c r="B32" s="17"/>
      <c r="C32" s="18"/>
      <c r="D32" s="18"/>
      <c r="E32" s="18"/>
      <c r="F32" s="18"/>
      <c r="G32" s="18"/>
      <c r="H32" s="19"/>
      <c r="I32" s="19"/>
      <c r="J32" s="19"/>
      <c r="K32" s="19"/>
      <c r="L32" s="19"/>
      <c r="M32" s="19"/>
      <c r="N32" s="19"/>
      <c r="O32" s="19"/>
      <c r="P32" s="20"/>
      <c r="Q32" s="21"/>
      <c r="R32" s="22" t="s">
        <v>95</v>
      </c>
      <c r="S32" s="21" t="s">
        <v>95</v>
      </c>
      <c r="T32" s="21" t="s">
        <v>95</v>
      </c>
      <c r="U32" s="21" t="s">
        <v>96</v>
      </c>
    </row>
    <row r="33" spans="2:21" s="50" customFormat="1" ht="13.5" customHeight="1" thickBot="1">
      <c r="B33" s="81" t="s">
        <v>97</v>
      </c>
      <c r="C33" s="82"/>
      <c r="D33" s="82"/>
      <c r="E33" s="83"/>
      <c r="F33" s="83"/>
      <c r="G33" s="83"/>
      <c r="H33" s="84"/>
      <c r="I33" s="84"/>
      <c r="J33" s="84"/>
      <c r="K33" s="84"/>
      <c r="L33" s="84"/>
      <c r="M33" s="84"/>
      <c r="N33" s="84"/>
      <c r="O33" s="84"/>
      <c r="P33" s="85"/>
      <c r="Q33" s="85"/>
      <c r="R33" s="86" t="str">
        <f t="shared" ref="R33:T34" si="1">"N/D"</f>
        <v>N/D</v>
      </c>
      <c r="S33" s="86" t="str">
        <f t="shared" si="1"/>
        <v>N/D</v>
      </c>
      <c r="T33" s="86" t="str">
        <f t="shared" si="1"/>
        <v>N/D</v>
      </c>
      <c r="U33" s="87" t="str">
        <f>+IF(ISERR(T33/S33*100),"N/A",T33/S33*100)</f>
        <v>N/A</v>
      </c>
    </row>
    <row r="34" spans="2:21" s="50" customFormat="1" ht="13.5" customHeight="1" thickBot="1">
      <c r="B34" s="88" t="s">
        <v>98</v>
      </c>
      <c r="C34" s="89"/>
      <c r="D34" s="89"/>
      <c r="E34" s="90"/>
      <c r="F34" s="90"/>
      <c r="G34" s="90"/>
      <c r="H34" s="91"/>
      <c r="I34" s="91"/>
      <c r="J34" s="91"/>
      <c r="K34" s="91"/>
      <c r="L34" s="91"/>
      <c r="M34" s="91"/>
      <c r="N34" s="91"/>
      <c r="O34" s="91"/>
      <c r="P34" s="92"/>
      <c r="Q34" s="92"/>
      <c r="R34" s="86" t="str">
        <f t="shared" si="1"/>
        <v>N/D</v>
      </c>
      <c r="S34" s="86" t="str">
        <f t="shared" si="1"/>
        <v>N/D</v>
      </c>
      <c r="T34" s="86" t="str">
        <f t="shared" si="1"/>
        <v>N/D</v>
      </c>
      <c r="U34" s="87" t="str">
        <f>+IF(ISERR(T34/S34*100),"N/A",T34/S34*100)</f>
        <v>N/A</v>
      </c>
    </row>
    <row r="35" spans="2:21" s="50" customFormat="1" ht="14.85" customHeight="1" thickTop="1" thickBot="1">
      <c r="B35" s="4" t="s">
        <v>99</v>
      </c>
      <c r="C35" s="5"/>
      <c r="D35" s="5"/>
      <c r="E35" s="5"/>
      <c r="F35" s="5"/>
      <c r="G35" s="5"/>
      <c r="H35" s="6"/>
      <c r="I35" s="6"/>
      <c r="J35" s="6"/>
      <c r="K35" s="6"/>
      <c r="L35" s="6"/>
      <c r="M35" s="6"/>
      <c r="N35" s="6"/>
      <c r="O35" s="6"/>
      <c r="P35" s="6"/>
      <c r="Q35" s="6"/>
      <c r="R35" s="6"/>
      <c r="S35" s="6"/>
      <c r="T35" s="6"/>
      <c r="U35" s="7"/>
    </row>
    <row r="36" spans="2:21" s="50" customFormat="1" ht="44.25" customHeight="1" thickTop="1">
      <c r="B36" s="93" t="s">
        <v>100</v>
      </c>
      <c r="C36" s="94"/>
      <c r="D36" s="94"/>
      <c r="E36" s="94"/>
      <c r="F36" s="94"/>
      <c r="G36" s="94"/>
      <c r="H36" s="94"/>
      <c r="I36" s="94"/>
      <c r="J36" s="94"/>
      <c r="K36" s="94"/>
      <c r="L36" s="94"/>
      <c r="M36" s="94"/>
      <c r="N36" s="94"/>
      <c r="O36" s="94"/>
      <c r="P36" s="94"/>
      <c r="Q36" s="94"/>
      <c r="R36" s="94"/>
      <c r="S36" s="94"/>
      <c r="T36" s="94"/>
      <c r="U36" s="95"/>
    </row>
    <row r="37" spans="2:21" s="50" customFormat="1" ht="34.5" customHeight="1">
      <c r="B37" s="96" t="s">
        <v>104</v>
      </c>
      <c r="C37" s="97"/>
      <c r="D37" s="97"/>
      <c r="E37" s="97"/>
      <c r="F37" s="97"/>
      <c r="G37" s="97"/>
      <c r="H37" s="97"/>
      <c r="I37" s="97"/>
      <c r="J37" s="97"/>
      <c r="K37" s="97"/>
      <c r="L37" s="97"/>
      <c r="M37" s="97"/>
      <c r="N37" s="97"/>
      <c r="O37" s="97"/>
      <c r="P37" s="97"/>
      <c r="Q37" s="97"/>
      <c r="R37" s="97"/>
      <c r="S37" s="97"/>
      <c r="T37" s="97"/>
      <c r="U37" s="98"/>
    </row>
    <row r="38" spans="2:21" s="50" customFormat="1" ht="34.5" customHeight="1">
      <c r="B38" s="96" t="s">
        <v>354</v>
      </c>
      <c r="C38" s="97"/>
      <c r="D38" s="97"/>
      <c r="E38" s="97"/>
      <c r="F38" s="97"/>
      <c r="G38" s="97"/>
      <c r="H38" s="97"/>
      <c r="I38" s="97"/>
      <c r="J38" s="97"/>
      <c r="K38" s="97"/>
      <c r="L38" s="97"/>
      <c r="M38" s="97"/>
      <c r="N38" s="97"/>
      <c r="O38" s="97"/>
      <c r="P38" s="97"/>
      <c r="Q38" s="97"/>
      <c r="R38" s="97"/>
      <c r="S38" s="97"/>
      <c r="T38" s="97"/>
      <c r="U38" s="98"/>
    </row>
    <row r="39" spans="2:21" s="50" customFormat="1" ht="106.5" customHeight="1">
      <c r="B39" s="96" t="s">
        <v>355</v>
      </c>
      <c r="C39" s="97"/>
      <c r="D39" s="97"/>
      <c r="E39" s="97"/>
      <c r="F39" s="97"/>
      <c r="G39" s="97"/>
      <c r="H39" s="97"/>
      <c r="I39" s="97"/>
      <c r="J39" s="97"/>
      <c r="K39" s="97"/>
      <c r="L39" s="97"/>
      <c r="M39" s="97"/>
      <c r="N39" s="97"/>
      <c r="O39" s="97"/>
      <c r="P39" s="97"/>
      <c r="Q39" s="97"/>
      <c r="R39" s="97"/>
      <c r="S39" s="97"/>
      <c r="T39" s="97"/>
      <c r="U39" s="98"/>
    </row>
    <row r="40" spans="2:21" s="50" customFormat="1" ht="148.5" customHeight="1">
      <c r="B40" s="96" t="s">
        <v>356</v>
      </c>
      <c r="C40" s="97"/>
      <c r="D40" s="97"/>
      <c r="E40" s="97"/>
      <c r="F40" s="97"/>
      <c r="G40" s="97"/>
      <c r="H40" s="97"/>
      <c r="I40" s="97"/>
      <c r="J40" s="97"/>
      <c r="K40" s="97"/>
      <c r="L40" s="97"/>
      <c r="M40" s="97"/>
      <c r="N40" s="97"/>
      <c r="O40" s="97"/>
      <c r="P40" s="97"/>
      <c r="Q40" s="97"/>
      <c r="R40" s="97"/>
      <c r="S40" s="97"/>
      <c r="T40" s="97"/>
      <c r="U40" s="98"/>
    </row>
    <row r="41" spans="2:21" s="50" customFormat="1" ht="117.95" customHeight="1">
      <c r="B41" s="96" t="s">
        <v>357</v>
      </c>
      <c r="C41" s="97"/>
      <c r="D41" s="97"/>
      <c r="E41" s="97"/>
      <c r="F41" s="97"/>
      <c r="G41" s="97"/>
      <c r="H41" s="97"/>
      <c r="I41" s="97"/>
      <c r="J41" s="97"/>
      <c r="K41" s="97"/>
      <c r="L41" s="97"/>
      <c r="M41" s="97"/>
      <c r="N41" s="97"/>
      <c r="O41" s="97"/>
      <c r="P41" s="97"/>
      <c r="Q41" s="97"/>
      <c r="R41" s="97"/>
      <c r="S41" s="97"/>
      <c r="T41" s="97"/>
      <c r="U41" s="98"/>
    </row>
    <row r="42" spans="2:21" s="50" customFormat="1" ht="98.85" customHeight="1">
      <c r="B42" s="96" t="s">
        <v>358</v>
      </c>
      <c r="C42" s="97"/>
      <c r="D42" s="97"/>
      <c r="E42" s="97"/>
      <c r="F42" s="97"/>
      <c r="G42" s="97"/>
      <c r="H42" s="97"/>
      <c r="I42" s="97"/>
      <c r="J42" s="97"/>
      <c r="K42" s="97"/>
      <c r="L42" s="97"/>
      <c r="M42" s="97"/>
      <c r="N42" s="97"/>
      <c r="O42" s="97"/>
      <c r="P42" s="97"/>
      <c r="Q42" s="97"/>
      <c r="R42" s="97"/>
      <c r="S42" s="97"/>
      <c r="T42" s="97"/>
      <c r="U42" s="98"/>
    </row>
    <row r="43" spans="2:21" s="50" customFormat="1" ht="119.85" customHeight="1">
      <c r="B43" s="96" t="s">
        <v>359</v>
      </c>
      <c r="C43" s="97"/>
      <c r="D43" s="97"/>
      <c r="E43" s="97"/>
      <c r="F43" s="97"/>
      <c r="G43" s="97"/>
      <c r="H43" s="97"/>
      <c r="I43" s="97"/>
      <c r="J43" s="97"/>
      <c r="K43" s="97"/>
      <c r="L43" s="97"/>
      <c r="M43" s="97"/>
      <c r="N43" s="97"/>
      <c r="O43" s="97"/>
      <c r="P43" s="97"/>
      <c r="Q43" s="97"/>
      <c r="R43" s="97"/>
      <c r="S43" s="97"/>
      <c r="T43" s="97"/>
      <c r="U43" s="98"/>
    </row>
    <row r="44" spans="2:21" s="50" customFormat="1" ht="96.2" customHeight="1">
      <c r="B44" s="96" t="s">
        <v>360</v>
      </c>
      <c r="C44" s="97"/>
      <c r="D44" s="97"/>
      <c r="E44" s="97"/>
      <c r="F44" s="97"/>
      <c r="G44" s="97"/>
      <c r="H44" s="97"/>
      <c r="I44" s="97"/>
      <c r="J44" s="97"/>
      <c r="K44" s="97"/>
      <c r="L44" s="97"/>
      <c r="M44" s="97"/>
      <c r="N44" s="97"/>
      <c r="O44" s="97"/>
      <c r="P44" s="97"/>
      <c r="Q44" s="97"/>
      <c r="R44" s="97"/>
      <c r="S44" s="97"/>
      <c r="T44" s="97"/>
      <c r="U44" s="98"/>
    </row>
    <row r="45" spans="2:21" s="50" customFormat="1" ht="139.69999999999999" customHeight="1">
      <c r="B45" s="96" t="s">
        <v>361</v>
      </c>
      <c r="C45" s="97"/>
      <c r="D45" s="97"/>
      <c r="E45" s="97"/>
      <c r="F45" s="97"/>
      <c r="G45" s="97"/>
      <c r="H45" s="97"/>
      <c r="I45" s="97"/>
      <c r="J45" s="97"/>
      <c r="K45" s="97"/>
      <c r="L45" s="97"/>
      <c r="M45" s="97"/>
      <c r="N45" s="97"/>
      <c r="O45" s="97"/>
      <c r="P45" s="97"/>
      <c r="Q45" s="97"/>
      <c r="R45" s="97"/>
      <c r="S45" s="97"/>
      <c r="T45" s="97"/>
      <c r="U45" s="98"/>
    </row>
    <row r="46" spans="2:21" s="50" customFormat="1" ht="107.1" customHeight="1">
      <c r="B46" s="96" t="s">
        <v>362</v>
      </c>
      <c r="C46" s="97"/>
      <c r="D46" s="97"/>
      <c r="E46" s="97"/>
      <c r="F46" s="97"/>
      <c r="G46" s="97"/>
      <c r="H46" s="97"/>
      <c r="I46" s="97"/>
      <c r="J46" s="97"/>
      <c r="K46" s="97"/>
      <c r="L46" s="97"/>
      <c r="M46" s="97"/>
      <c r="N46" s="97"/>
      <c r="O46" s="97"/>
      <c r="P46" s="97"/>
      <c r="Q46" s="97"/>
      <c r="R46" s="97"/>
      <c r="S46" s="97"/>
      <c r="T46" s="97"/>
      <c r="U46" s="98"/>
    </row>
    <row r="47" spans="2:21" s="50" customFormat="1" ht="82.5" customHeight="1">
      <c r="B47" s="96" t="s">
        <v>363</v>
      </c>
      <c r="C47" s="97"/>
      <c r="D47" s="97"/>
      <c r="E47" s="97"/>
      <c r="F47" s="97"/>
      <c r="G47" s="97"/>
      <c r="H47" s="97"/>
      <c r="I47" s="97"/>
      <c r="J47" s="97"/>
      <c r="K47" s="97"/>
      <c r="L47" s="97"/>
      <c r="M47" s="97"/>
      <c r="N47" s="97"/>
      <c r="O47" s="97"/>
      <c r="P47" s="97"/>
      <c r="Q47" s="97"/>
      <c r="R47" s="97"/>
      <c r="S47" s="97"/>
      <c r="T47" s="97"/>
      <c r="U47" s="98"/>
    </row>
    <row r="48" spans="2:21" s="50" customFormat="1" ht="108" customHeight="1">
      <c r="B48" s="96" t="s">
        <v>364</v>
      </c>
      <c r="C48" s="97"/>
      <c r="D48" s="97"/>
      <c r="E48" s="97"/>
      <c r="F48" s="97"/>
      <c r="G48" s="97"/>
      <c r="H48" s="97"/>
      <c r="I48" s="97"/>
      <c r="J48" s="97"/>
      <c r="K48" s="97"/>
      <c r="L48" s="97"/>
      <c r="M48" s="97"/>
      <c r="N48" s="97"/>
      <c r="O48" s="97"/>
      <c r="P48" s="97"/>
      <c r="Q48" s="97"/>
      <c r="R48" s="97"/>
      <c r="S48" s="97"/>
      <c r="T48" s="97"/>
      <c r="U48" s="98"/>
    </row>
    <row r="49" spans="2:21" s="50" customFormat="1" ht="76.349999999999994" customHeight="1">
      <c r="B49" s="96" t="s">
        <v>365</v>
      </c>
      <c r="C49" s="97"/>
      <c r="D49" s="97"/>
      <c r="E49" s="97"/>
      <c r="F49" s="97"/>
      <c r="G49" s="97"/>
      <c r="H49" s="97"/>
      <c r="I49" s="97"/>
      <c r="J49" s="97"/>
      <c r="K49" s="97"/>
      <c r="L49" s="97"/>
      <c r="M49" s="97"/>
      <c r="N49" s="97"/>
      <c r="O49" s="97"/>
      <c r="P49" s="97"/>
      <c r="Q49" s="97"/>
      <c r="R49" s="97"/>
      <c r="S49" s="97"/>
      <c r="T49" s="97"/>
      <c r="U49" s="98"/>
    </row>
    <row r="50" spans="2:21" s="50" customFormat="1" ht="62.85" customHeight="1">
      <c r="B50" s="96" t="s">
        <v>366</v>
      </c>
      <c r="C50" s="97"/>
      <c r="D50" s="97"/>
      <c r="E50" s="97"/>
      <c r="F50" s="97"/>
      <c r="G50" s="97"/>
      <c r="H50" s="97"/>
      <c r="I50" s="97"/>
      <c r="J50" s="97"/>
      <c r="K50" s="97"/>
      <c r="L50" s="97"/>
      <c r="M50" s="97"/>
      <c r="N50" s="97"/>
      <c r="O50" s="97"/>
      <c r="P50" s="97"/>
      <c r="Q50" s="97"/>
      <c r="R50" s="97"/>
      <c r="S50" s="97"/>
      <c r="T50" s="97"/>
      <c r="U50" s="98"/>
    </row>
    <row r="51" spans="2:21" s="50" customFormat="1" ht="93" customHeight="1">
      <c r="B51" s="96" t="s">
        <v>367</v>
      </c>
      <c r="C51" s="97"/>
      <c r="D51" s="97"/>
      <c r="E51" s="97"/>
      <c r="F51" s="97"/>
      <c r="G51" s="97"/>
      <c r="H51" s="97"/>
      <c r="I51" s="97"/>
      <c r="J51" s="97"/>
      <c r="K51" s="97"/>
      <c r="L51" s="97"/>
      <c r="M51" s="97"/>
      <c r="N51" s="97"/>
      <c r="O51" s="97"/>
      <c r="P51" s="97"/>
      <c r="Q51" s="97"/>
      <c r="R51" s="97"/>
      <c r="S51" s="97"/>
      <c r="T51" s="97"/>
      <c r="U51" s="98"/>
    </row>
    <row r="52" spans="2:21" s="50" customFormat="1" ht="89.45" customHeight="1">
      <c r="B52" s="96" t="s">
        <v>368</v>
      </c>
      <c r="C52" s="97"/>
      <c r="D52" s="97"/>
      <c r="E52" s="97"/>
      <c r="F52" s="97"/>
      <c r="G52" s="97"/>
      <c r="H52" s="97"/>
      <c r="I52" s="97"/>
      <c r="J52" s="97"/>
      <c r="K52" s="97"/>
      <c r="L52" s="97"/>
      <c r="M52" s="97"/>
      <c r="N52" s="97"/>
      <c r="O52" s="97"/>
      <c r="P52" s="97"/>
      <c r="Q52" s="97"/>
      <c r="R52" s="97"/>
      <c r="S52" s="97"/>
      <c r="T52" s="97"/>
      <c r="U52" s="98"/>
    </row>
    <row r="53" spans="2:21" s="50" customFormat="1" ht="77.25" customHeight="1">
      <c r="B53" s="96" t="s">
        <v>369</v>
      </c>
      <c r="C53" s="97"/>
      <c r="D53" s="97"/>
      <c r="E53" s="97"/>
      <c r="F53" s="97"/>
      <c r="G53" s="97"/>
      <c r="H53" s="97"/>
      <c r="I53" s="97"/>
      <c r="J53" s="97"/>
      <c r="K53" s="97"/>
      <c r="L53" s="97"/>
      <c r="M53" s="97"/>
      <c r="N53" s="97"/>
      <c r="O53" s="97"/>
      <c r="P53" s="97"/>
      <c r="Q53" s="97"/>
      <c r="R53" s="97"/>
      <c r="S53" s="97"/>
      <c r="T53" s="97"/>
      <c r="U53" s="98"/>
    </row>
    <row r="54" spans="2:21" s="50" customFormat="1" ht="85.7" customHeight="1">
      <c r="B54" s="96" t="s">
        <v>370</v>
      </c>
      <c r="C54" s="97"/>
      <c r="D54" s="97"/>
      <c r="E54" s="97"/>
      <c r="F54" s="97"/>
      <c r="G54" s="97"/>
      <c r="H54" s="97"/>
      <c r="I54" s="97"/>
      <c r="J54" s="97"/>
      <c r="K54" s="97"/>
      <c r="L54" s="97"/>
      <c r="M54" s="97"/>
      <c r="N54" s="97"/>
      <c r="O54" s="97"/>
      <c r="P54" s="97"/>
      <c r="Q54" s="97"/>
      <c r="R54" s="97"/>
      <c r="S54" s="97"/>
      <c r="T54" s="97"/>
      <c r="U54" s="98"/>
    </row>
    <row r="55" spans="2:21" s="50" customFormat="1" ht="162.75" customHeight="1" thickBot="1">
      <c r="B55" s="99" t="s">
        <v>371</v>
      </c>
      <c r="C55" s="100"/>
      <c r="D55" s="100"/>
      <c r="E55" s="100"/>
      <c r="F55" s="100"/>
      <c r="G55" s="100"/>
      <c r="H55" s="100"/>
      <c r="I55" s="100"/>
      <c r="J55" s="100"/>
      <c r="K55" s="100"/>
      <c r="L55" s="100"/>
      <c r="M55" s="100"/>
      <c r="N55" s="100"/>
      <c r="O55" s="100"/>
      <c r="P55" s="100"/>
      <c r="Q55" s="100"/>
      <c r="R55" s="100"/>
      <c r="S55" s="100"/>
      <c r="T55" s="100"/>
      <c r="U55" s="101"/>
    </row>
  </sheetData>
  <mergeCells count="10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B45:U45"/>
    <mergeCell ref="B33:D33"/>
    <mergeCell ref="B34:D34"/>
    <mergeCell ref="B36:U36"/>
    <mergeCell ref="B37:U37"/>
    <mergeCell ref="B38:U38"/>
    <mergeCell ref="B39:U39"/>
    <mergeCell ref="B40:U40"/>
    <mergeCell ref="B41:U41"/>
    <mergeCell ref="B42:U42"/>
    <mergeCell ref="B43:U43"/>
    <mergeCell ref="B44:U44"/>
    <mergeCell ref="B52:U52"/>
    <mergeCell ref="B53:U53"/>
    <mergeCell ref="B54:U54"/>
    <mergeCell ref="B55:U55"/>
    <mergeCell ref="B46:U46"/>
    <mergeCell ref="B47:U47"/>
    <mergeCell ref="B48:U48"/>
    <mergeCell ref="B49:U49"/>
    <mergeCell ref="B50:U50"/>
    <mergeCell ref="B51:U51"/>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1"/>
    <pageSetUpPr fitToPage="1"/>
  </sheetPr>
  <dimension ref="A1:AA67"/>
  <sheetViews>
    <sheetView view="pageBreakPreview" zoomScale="80" zoomScaleNormal="80" zoomScaleSheetLayoutView="80" workbookViewId="0">
      <selection sqref="A1:XFD1048576"/>
    </sheetView>
  </sheetViews>
  <sheetFormatPr baseColWidth="10" defaultColWidth="11.42578125" defaultRowHeight="12.75"/>
  <cols>
    <col min="1" max="1" width="4" style="50" customWidth="1"/>
    <col min="2" max="2" width="15.7109375" style="50" customWidth="1"/>
    <col min="3" max="3" width="6.7109375" style="50" customWidth="1"/>
    <col min="4" max="4" width="9.85546875" style="50" customWidth="1"/>
    <col min="5" max="5" width="11.140625" style="50" customWidth="1"/>
    <col min="6" max="6" width="5.140625" style="50" customWidth="1"/>
    <col min="7" max="7" width="0.28515625" style="50" customWidth="1"/>
    <col min="8" max="8" width="2.5703125" style="50" customWidth="1"/>
    <col min="9" max="9" width="7.5703125" style="50" customWidth="1"/>
    <col min="10" max="10" width="9" style="50" customWidth="1"/>
    <col min="11" max="11" width="10.85546875" style="50" customWidth="1"/>
    <col min="12" max="12" width="8.85546875" style="50" customWidth="1"/>
    <col min="13" max="13" width="7" style="50" customWidth="1"/>
    <col min="14" max="14" width="9.42578125" style="50" customWidth="1"/>
    <col min="15" max="15" width="12.7109375" style="50" customWidth="1"/>
    <col min="16" max="16" width="13.28515625" style="50" customWidth="1"/>
    <col min="17" max="17" width="13.85546875" style="50" customWidth="1"/>
    <col min="18" max="18" width="10.28515625" style="50" customWidth="1"/>
    <col min="19" max="19" width="14.85546875" style="50" customWidth="1"/>
    <col min="20" max="20" width="12.28515625" style="50" customWidth="1"/>
    <col min="21" max="21" width="11.85546875" style="50" customWidth="1"/>
    <col min="22" max="22" width="13.140625" style="50" customWidth="1"/>
    <col min="23" max="23" width="12.28515625" style="50" customWidth="1"/>
    <col min="24" max="24" width="9.7109375" style="50" customWidth="1"/>
    <col min="25" max="25" width="10" style="50" customWidth="1"/>
    <col min="26" max="26" width="11" style="50" customWidth="1"/>
    <col min="27" max="29" width="11.42578125" style="50"/>
    <col min="30" max="30" width="17.5703125" style="50" customWidth="1"/>
    <col min="31" max="16384" width="11.42578125" style="50"/>
  </cols>
  <sheetData>
    <row r="1" spans="1:27" s="48" customFormat="1" ht="48" customHeight="1">
      <c r="A1" s="2"/>
      <c r="B1" s="47" t="s">
        <v>532</v>
      </c>
      <c r="C1" s="47"/>
      <c r="D1" s="47"/>
      <c r="E1" s="47"/>
      <c r="F1" s="47"/>
      <c r="G1" s="47"/>
      <c r="H1" s="47"/>
      <c r="I1" s="47"/>
      <c r="J1" s="47"/>
      <c r="K1" s="47"/>
      <c r="L1" s="47"/>
      <c r="M1" s="2" t="s">
        <v>4</v>
      </c>
      <c r="N1" s="2"/>
      <c r="O1" s="2"/>
      <c r="P1" s="3"/>
      <c r="Q1" s="3"/>
      <c r="R1" s="3"/>
      <c r="Y1" s="49"/>
      <c r="Z1" s="49"/>
      <c r="AA1" s="49"/>
    </row>
    <row r="2" spans="1:27" s="50" customFormat="1" ht="13.5" customHeight="1" thickBot="1"/>
    <row r="3" spans="1:27" s="50" customFormat="1" ht="22.5" customHeight="1" thickTop="1" thickBot="1">
      <c r="B3" s="4" t="s">
        <v>5</v>
      </c>
      <c r="C3" s="5"/>
      <c r="D3" s="5"/>
      <c r="E3" s="5"/>
      <c r="F3" s="5"/>
      <c r="G3" s="5"/>
      <c r="H3" s="6"/>
      <c r="I3" s="6"/>
      <c r="J3" s="6"/>
      <c r="K3" s="6"/>
      <c r="L3" s="6"/>
      <c r="M3" s="6"/>
      <c r="N3" s="6"/>
      <c r="O3" s="6"/>
      <c r="P3" s="6"/>
      <c r="Q3" s="6"/>
      <c r="R3" s="6"/>
      <c r="S3" s="6"/>
      <c r="T3" s="6"/>
      <c r="U3" s="7"/>
    </row>
    <row r="4" spans="1:27" s="50" customFormat="1" ht="51.75" customHeight="1" thickTop="1">
      <c r="B4" s="51" t="s">
        <v>6</v>
      </c>
      <c r="C4" s="52" t="s">
        <v>372</v>
      </c>
      <c r="D4" s="53" t="s">
        <v>373</v>
      </c>
      <c r="E4" s="53"/>
      <c r="F4" s="53"/>
      <c r="G4" s="53"/>
      <c r="H4" s="53"/>
      <c r="I4" s="54"/>
      <c r="J4" s="55" t="s">
        <v>9</v>
      </c>
      <c r="K4" s="56" t="s">
        <v>10</v>
      </c>
      <c r="L4" s="57" t="s">
        <v>1</v>
      </c>
      <c r="M4" s="57"/>
      <c r="N4" s="57"/>
      <c r="O4" s="57"/>
      <c r="P4" s="55" t="s">
        <v>11</v>
      </c>
      <c r="Q4" s="57" t="s">
        <v>12</v>
      </c>
      <c r="R4" s="57"/>
      <c r="S4" s="55" t="s">
        <v>13</v>
      </c>
      <c r="T4" s="57" t="s">
        <v>14</v>
      </c>
      <c r="U4" s="58"/>
    </row>
    <row r="5" spans="1:27" s="50" customFormat="1" ht="15.75" customHeight="1">
      <c r="B5" s="59" t="s">
        <v>15</v>
      </c>
      <c r="C5" s="25"/>
      <c r="D5" s="25"/>
      <c r="E5" s="25"/>
      <c r="F5" s="25"/>
      <c r="G5" s="25"/>
      <c r="H5" s="25"/>
      <c r="I5" s="25"/>
      <c r="J5" s="25"/>
      <c r="K5" s="25"/>
      <c r="L5" s="25"/>
      <c r="M5" s="25"/>
      <c r="N5" s="25"/>
      <c r="O5" s="25"/>
      <c r="P5" s="25"/>
      <c r="Q5" s="25"/>
      <c r="R5" s="25"/>
      <c r="S5" s="25"/>
      <c r="T5" s="25"/>
      <c r="U5" s="60"/>
    </row>
    <row r="6" spans="1:27" s="50" customFormat="1" ht="37.5" customHeight="1" thickBot="1">
      <c r="B6" s="61" t="s">
        <v>16</v>
      </c>
      <c r="C6" s="62" t="s">
        <v>17</v>
      </c>
      <c r="D6" s="62"/>
      <c r="E6" s="62"/>
      <c r="F6" s="62"/>
      <c r="G6" s="62"/>
      <c r="H6" s="63"/>
      <c r="I6" s="63"/>
      <c r="J6" s="63" t="s">
        <v>18</v>
      </c>
      <c r="K6" s="62" t="s">
        <v>258</v>
      </c>
      <c r="L6" s="62"/>
      <c r="M6" s="62"/>
      <c r="N6" s="64"/>
      <c r="O6" s="65" t="s">
        <v>20</v>
      </c>
      <c r="P6" s="62" t="s">
        <v>374</v>
      </c>
      <c r="Q6" s="62"/>
      <c r="R6" s="66"/>
      <c r="S6" s="65" t="s">
        <v>22</v>
      </c>
      <c r="T6" s="62" t="s">
        <v>375</v>
      </c>
      <c r="U6" s="67"/>
    </row>
    <row r="7" spans="1:27" s="50" customFormat="1" ht="22.5" customHeight="1" thickTop="1" thickBot="1">
      <c r="B7" s="4" t="s">
        <v>24</v>
      </c>
      <c r="C7" s="5"/>
      <c r="D7" s="5"/>
      <c r="E7" s="5"/>
      <c r="F7" s="5"/>
      <c r="G7" s="5"/>
      <c r="H7" s="6"/>
      <c r="I7" s="6"/>
      <c r="J7" s="6"/>
      <c r="K7" s="6"/>
      <c r="L7" s="6"/>
      <c r="M7" s="6"/>
      <c r="N7" s="6"/>
      <c r="O7" s="6"/>
      <c r="P7" s="6"/>
      <c r="Q7" s="6"/>
      <c r="R7" s="6"/>
      <c r="S7" s="6"/>
      <c r="T7" s="6"/>
      <c r="U7" s="7"/>
    </row>
    <row r="8" spans="1:27" s="50" customFormat="1" ht="16.5" customHeight="1" thickTop="1">
      <c r="B8" s="31" t="s">
        <v>25</v>
      </c>
      <c r="C8" s="34" t="s">
        <v>26</v>
      </c>
      <c r="D8" s="34"/>
      <c r="E8" s="34"/>
      <c r="F8" s="34"/>
      <c r="G8" s="34"/>
      <c r="H8" s="35"/>
      <c r="I8" s="40" t="s">
        <v>27</v>
      </c>
      <c r="J8" s="41"/>
      <c r="K8" s="41"/>
      <c r="L8" s="41"/>
      <c r="M8" s="41"/>
      <c r="N8" s="41"/>
      <c r="O8" s="41"/>
      <c r="P8" s="41"/>
      <c r="Q8" s="41"/>
      <c r="R8" s="41"/>
      <c r="S8" s="42"/>
      <c r="T8" s="43" t="s">
        <v>28</v>
      </c>
      <c r="U8" s="44"/>
    </row>
    <row r="9" spans="1:27" s="50" customFormat="1" ht="19.5" customHeight="1">
      <c r="B9" s="32"/>
      <c r="C9" s="36"/>
      <c r="D9" s="36"/>
      <c r="E9" s="36"/>
      <c r="F9" s="36"/>
      <c r="G9" s="36"/>
      <c r="H9" s="37"/>
      <c r="I9" s="45" t="s">
        <v>29</v>
      </c>
      <c r="J9" s="27"/>
      <c r="K9" s="27"/>
      <c r="L9" s="27" t="s">
        <v>30</v>
      </c>
      <c r="M9" s="27"/>
      <c r="N9" s="27"/>
      <c r="O9" s="27"/>
      <c r="P9" s="27" t="s">
        <v>31</v>
      </c>
      <c r="Q9" s="27" t="s">
        <v>32</v>
      </c>
      <c r="R9" s="68" t="s">
        <v>33</v>
      </c>
      <c r="S9" s="69"/>
      <c r="T9" s="27" t="s">
        <v>34</v>
      </c>
      <c r="U9" s="29" t="s">
        <v>35</v>
      </c>
    </row>
    <row r="10" spans="1:27" s="50" customFormat="1" ht="26.25" customHeight="1" thickBot="1">
      <c r="B10" s="33"/>
      <c r="C10" s="38"/>
      <c r="D10" s="38"/>
      <c r="E10" s="38"/>
      <c r="F10" s="38"/>
      <c r="G10" s="38"/>
      <c r="H10" s="39"/>
      <c r="I10" s="46"/>
      <c r="J10" s="28"/>
      <c r="K10" s="28"/>
      <c r="L10" s="28"/>
      <c r="M10" s="28"/>
      <c r="N10" s="28"/>
      <c r="O10" s="28"/>
      <c r="P10" s="28"/>
      <c r="Q10" s="28"/>
      <c r="R10" s="10" t="s">
        <v>36</v>
      </c>
      <c r="S10" s="11" t="s">
        <v>37</v>
      </c>
      <c r="T10" s="28"/>
      <c r="U10" s="30"/>
    </row>
    <row r="11" spans="1:27" s="50" customFormat="1" ht="75" customHeight="1" thickTop="1" thickBot="1">
      <c r="A11" s="70"/>
      <c r="B11" s="71" t="s">
        <v>38</v>
      </c>
      <c r="C11" s="72" t="s">
        <v>376</v>
      </c>
      <c r="D11" s="72"/>
      <c r="E11" s="72"/>
      <c r="F11" s="72"/>
      <c r="G11" s="72"/>
      <c r="H11" s="72"/>
      <c r="I11" s="72" t="s">
        <v>377</v>
      </c>
      <c r="J11" s="72"/>
      <c r="K11" s="72"/>
      <c r="L11" s="72" t="s">
        <v>378</v>
      </c>
      <c r="M11" s="72"/>
      <c r="N11" s="72"/>
      <c r="O11" s="72"/>
      <c r="P11" s="73" t="s">
        <v>196</v>
      </c>
      <c r="Q11" s="73" t="s">
        <v>43</v>
      </c>
      <c r="R11" s="73">
        <v>6</v>
      </c>
      <c r="S11" s="73" t="s">
        <v>44</v>
      </c>
      <c r="T11" s="73" t="s">
        <v>44</v>
      </c>
      <c r="U11" s="74" t="str">
        <f t="shared" ref="U11:U35" si="0">IF(ISERR(T11/S11*100),"N/A",T11/S11*100)</f>
        <v>N/A</v>
      </c>
    </row>
    <row r="12" spans="1:27" s="50" customFormat="1" ht="75" customHeight="1" thickTop="1">
      <c r="A12" s="70"/>
      <c r="B12" s="71" t="s">
        <v>53</v>
      </c>
      <c r="C12" s="72" t="s">
        <v>379</v>
      </c>
      <c r="D12" s="72"/>
      <c r="E12" s="72"/>
      <c r="F12" s="72"/>
      <c r="G12" s="72"/>
      <c r="H12" s="72"/>
      <c r="I12" s="72" t="s">
        <v>380</v>
      </c>
      <c r="J12" s="72"/>
      <c r="K12" s="72"/>
      <c r="L12" s="72" t="s">
        <v>381</v>
      </c>
      <c r="M12" s="72"/>
      <c r="N12" s="72"/>
      <c r="O12" s="72"/>
      <c r="P12" s="73" t="s">
        <v>382</v>
      </c>
      <c r="Q12" s="73" t="s">
        <v>43</v>
      </c>
      <c r="R12" s="73">
        <v>55</v>
      </c>
      <c r="S12" s="73" t="s">
        <v>44</v>
      </c>
      <c r="T12" s="73" t="s">
        <v>44</v>
      </c>
      <c r="U12" s="74" t="str">
        <f t="shared" si="0"/>
        <v>N/A</v>
      </c>
    </row>
    <row r="13" spans="1:27" s="50" customFormat="1" ht="75" customHeight="1" thickBot="1">
      <c r="A13" s="70"/>
      <c r="B13" s="75" t="s">
        <v>45</v>
      </c>
      <c r="C13" s="76" t="s">
        <v>45</v>
      </c>
      <c r="D13" s="76"/>
      <c r="E13" s="76"/>
      <c r="F13" s="76"/>
      <c r="G13" s="76"/>
      <c r="H13" s="76"/>
      <c r="I13" s="76" t="s">
        <v>383</v>
      </c>
      <c r="J13" s="76"/>
      <c r="K13" s="76"/>
      <c r="L13" s="76" t="s">
        <v>384</v>
      </c>
      <c r="M13" s="76"/>
      <c r="N13" s="76"/>
      <c r="O13" s="76"/>
      <c r="P13" s="77" t="s">
        <v>196</v>
      </c>
      <c r="Q13" s="77" t="s">
        <v>385</v>
      </c>
      <c r="R13" s="77">
        <v>4.17</v>
      </c>
      <c r="S13" s="77" t="s">
        <v>44</v>
      </c>
      <c r="T13" s="77" t="s">
        <v>44</v>
      </c>
      <c r="U13" s="78" t="str">
        <f t="shared" si="0"/>
        <v>N/A</v>
      </c>
    </row>
    <row r="14" spans="1:27" s="50" customFormat="1" ht="75" customHeight="1" thickTop="1">
      <c r="A14" s="70"/>
      <c r="B14" s="71" t="s">
        <v>63</v>
      </c>
      <c r="C14" s="72" t="s">
        <v>386</v>
      </c>
      <c r="D14" s="72"/>
      <c r="E14" s="72"/>
      <c r="F14" s="72"/>
      <c r="G14" s="72"/>
      <c r="H14" s="72"/>
      <c r="I14" s="72" t="s">
        <v>387</v>
      </c>
      <c r="J14" s="72"/>
      <c r="K14" s="72"/>
      <c r="L14" s="72" t="s">
        <v>388</v>
      </c>
      <c r="M14" s="72"/>
      <c r="N14" s="72"/>
      <c r="O14" s="72"/>
      <c r="P14" s="73" t="s">
        <v>196</v>
      </c>
      <c r="Q14" s="73" t="s">
        <v>131</v>
      </c>
      <c r="R14" s="73">
        <v>16.559999999999999</v>
      </c>
      <c r="S14" s="73">
        <v>18.12</v>
      </c>
      <c r="T14" s="73">
        <v>-15.38</v>
      </c>
      <c r="U14" s="74">
        <f t="shared" si="0"/>
        <v>-84.87858719646799</v>
      </c>
    </row>
    <row r="15" spans="1:27" s="50" customFormat="1" ht="75" customHeight="1">
      <c r="A15" s="70"/>
      <c r="B15" s="75" t="s">
        <v>45</v>
      </c>
      <c r="C15" s="76" t="s">
        <v>45</v>
      </c>
      <c r="D15" s="76"/>
      <c r="E15" s="76"/>
      <c r="F15" s="76"/>
      <c r="G15" s="76"/>
      <c r="H15" s="76"/>
      <c r="I15" s="76" t="s">
        <v>389</v>
      </c>
      <c r="J15" s="76"/>
      <c r="K15" s="76"/>
      <c r="L15" s="76" t="s">
        <v>390</v>
      </c>
      <c r="M15" s="76"/>
      <c r="N15" s="76"/>
      <c r="O15" s="76"/>
      <c r="P15" s="77" t="s">
        <v>57</v>
      </c>
      <c r="Q15" s="77" t="s">
        <v>131</v>
      </c>
      <c r="R15" s="77">
        <v>74.260000000000005</v>
      </c>
      <c r="S15" s="77">
        <v>73.040000000000006</v>
      </c>
      <c r="T15" s="77">
        <v>83.7</v>
      </c>
      <c r="U15" s="78">
        <f t="shared" si="0"/>
        <v>114.59474260679079</v>
      </c>
    </row>
    <row r="16" spans="1:27" s="50" customFormat="1" ht="75" customHeight="1">
      <c r="A16" s="70"/>
      <c r="B16" s="75" t="s">
        <v>45</v>
      </c>
      <c r="C16" s="76" t="s">
        <v>45</v>
      </c>
      <c r="D16" s="76"/>
      <c r="E16" s="76"/>
      <c r="F16" s="76"/>
      <c r="G16" s="76"/>
      <c r="H16" s="76"/>
      <c r="I16" s="76" t="s">
        <v>391</v>
      </c>
      <c r="J16" s="76"/>
      <c r="K16" s="76"/>
      <c r="L16" s="76" t="s">
        <v>392</v>
      </c>
      <c r="M16" s="76"/>
      <c r="N16" s="76"/>
      <c r="O16" s="76"/>
      <c r="P16" s="77" t="s">
        <v>57</v>
      </c>
      <c r="Q16" s="77" t="s">
        <v>131</v>
      </c>
      <c r="R16" s="77">
        <v>100</v>
      </c>
      <c r="S16" s="77">
        <v>100</v>
      </c>
      <c r="T16" s="77">
        <v>67.09</v>
      </c>
      <c r="U16" s="78">
        <f t="shared" si="0"/>
        <v>67.09</v>
      </c>
    </row>
    <row r="17" spans="1:21" s="50" customFormat="1" ht="75" customHeight="1">
      <c r="A17" s="70"/>
      <c r="B17" s="75" t="s">
        <v>45</v>
      </c>
      <c r="C17" s="76" t="s">
        <v>393</v>
      </c>
      <c r="D17" s="76"/>
      <c r="E17" s="76"/>
      <c r="F17" s="76"/>
      <c r="G17" s="76"/>
      <c r="H17" s="76"/>
      <c r="I17" s="76" t="s">
        <v>394</v>
      </c>
      <c r="J17" s="76"/>
      <c r="K17" s="76"/>
      <c r="L17" s="76" t="s">
        <v>395</v>
      </c>
      <c r="M17" s="76"/>
      <c r="N17" s="76"/>
      <c r="O17" s="76"/>
      <c r="P17" s="77" t="s">
        <v>57</v>
      </c>
      <c r="Q17" s="77" t="s">
        <v>131</v>
      </c>
      <c r="R17" s="77">
        <v>80</v>
      </c>
      <c r="S17" s="77">
        <v>80</v>
      </c>
      <c r="T17" s="77">
        <v>104.24</v>
      </c>
      <c r="U17" s="78">
        <f t="shared" si="0"/>
        <v>130.29999999999998</v>
      </c>
    </row>
    <row r="18" spans="1:21" s="50" customFormat="1" ht="75" customHeight="1">
      <c r="A18" s="70"/>
      <c r="B18" s="75" t="s">
        <v>45</v>
      </c>
      <c r="C18" s="76" t="s">
        <v>45</v>
      </c>
      <c r="D18" s="76"/>
      <c r="E18" s="76"/>
      <c r="F18" s="76"/>
      <c r="G18" s="76"/>
      <c r="H18" s="76"/>
      <c r="I18" s="76" t="s">
        <v>396</v>
      </c>
      <c r="J18" s="76"/>
      <c r="K18" s="76"/>
      <c r="L18" s="76" t="s">
        <v>397</v>
      </c>
      <c r="M18" s="76"/>
      <c r="N18" s="76"/>
      <c r="O18" s="76"/>
      <c r="P18" s="77" t="s">
        <v>57</v>
      </c>
      <c r="Q18" s="77" t="s">
        <v>131</v>
      </c>
      <c r="R18" s="77">
        <v>85</v>
      </c>
      <c r="S18" s="77">
        <v>85</v>
      </c>
      <c r="T18" s="77">
        <v>103.2</v>
      </c>
      <c r="U18" s="78">
        <f t="shared" si="0"/>
        <v>121.41176470588235</v>
      </c>
    </row>
    <row r="19" spans="1:21" s="50" customFormat="1" ht="75" customHeight="1">
      <c r="A19" s="70"/>
      <c r="B19" s="75" t="s">
        <v>45</v>
      </c>
      <c r="C19" s="76" t="s">
        <v>398</v>
      </c>
      <c r="D19" s="76"/>
      <c r="E19" s="76"/>
      <c r="F19" s="76"/>
      <c r="G19" s="76"/>
      <c r="H19" s="76"/>
      <c r="I19" s="76" t="s">
        <v>399</v>
      </c>
      <c r="J19" s="76"/>
      <c r="K19" s="76"/>
      <c r="L19" s="76" t="s">
        <v>400</v>
      </c>
      <c r="M19" s="76"/>
      <c r="N19" s="76"/>
      <c r="O19" s="76"/>
      <c r="P19" s="77" t="s">
        <v>57</v>
      </c>
      <c r="Q19" s="77" t="s">
        <v>131</v>
      </c>
      <c r="R19" s="77">
        <v>100</v>
      </c>
      <c r="S19" s="77">
        <v>79.790000000000006</v>
      </c>
      <c r="T19" s="77">
        <v>84.36</v>
      </c>
      <c r="U19" s="78">
        <f t="shared" si="0"/>
        <v>105.72753477879434</v>
      </c>
    </row>
    <row r="20" spans="1:21" s="50" customFormat="1" ht="75" customHeight="1">
      <c r="A20" s="70"/>
      <c r="B20" s="75" t="s">
        <v>45</v>
      </c>
      <c r="C20" s="76" t="s">
        <v>45</v>
      </c>
      <c r="D20" s="76"/>
      <c r="E20" s="76"/>
      <c r="F20" s="76"/>
      <c r="G20" s="76"/>
      <c r="H20" s="76"/>
      <c r="I20" s="76" t="s">
        <v>401</v>
      </c>
      <c r="J20" s="76"/>
      <c r="K20" s="76"/>
      <c r="L20" s="76" t="s">
        <v>402</v>
      </c>
      <c r="M20" s="76"/>
      <c r="N20" s="76"/>
      <c r="O20" s="76"/>
      <c r="P20" s="77" t="s">
        <v>57</v>
      </c>
      <c r="Q20" s="77" t="s">
        <v>131</v>
      </c>
      <c r="R20" s="77">
        <v>100</v>
      </c>
      <c r="S20" s="77">
        <v>72.25</v>
      </c>
      <c r="T20" s="77">
        <v>82.84</v>
      </c>
      <c r="U20" s="78">
        <f t="shared" si="0"/>
        <v>114.65743944636679</v>
      </c>
    </row>
    <row r="21" spans="1:21" s="50" customFormat="1" ht="75" customHeight="1">
      <c r="A21" s="70"/>
      <c r="B21" s="75" t="s">
        <v>45</v>
      </c>
      <c r="C21" s="76" t="s">
        <v>403</v>
      </c>
      <c r="D21" s="76"/>
      <c r="E21" s="76"/>
      <c r="F21" s="76"/>
      <c r="G21" s="76"/>
      <c r="H21" s="76"/>
      <c r="I21" s="76" t="s">
        <v>404</v>
      </c>
      <c r="J21" s="76"/>
      <c r="K21" s="76"/>
      <c r="L21" s="76" t="s">
        <v>405</v>
      </c>
      <c r="M21" s="76"/>
      <c r="N21" s="76"/>
      <c r="O21" s="76"/>
      <c r="P21" s="77" t="s">
        <v>57</v>
      </c>
      <c r="Q21" s="77" t="s">
        <v>131</v>
      </c>
      <c r="R21" s="77">
        <v>90.91</v>
      </c>
      <c r="S21" s="77">
        <v>90.91</v>
      </c>
      <c r="T21" s="77">
        <v>91.57</v>
      </c>
      <c r="U21" s="78">
        <f t="shared" si="0"/>
        <v>100.72599274007258</v>
      </c>
    </row>
    <row r="22" spans="1:21" s="50" customFormat="1" ht="75" customHeight="1">
      <c r="A22" s="70"/>
      <c r="B22" s="75" t="s">
        <v>45</v>
      </c>
      <c r="C22" s="76" t="s">
        <v>45</v>
      </c>
      <c r="D22" s="76"/>
      <c r="E22" s="76"/>
      <c r="F22" s="76"/>
      <c r="G22" s="76"/>
      <c r="H22" s="76"/>
      <c r="I22" s="76" t="s">
        <v>406</v>
      </c>
      <c r="J22" s="76"/>
      <c r="K22" s="76"/>
      <c r="L22" s="76" t="s">
        <v>407</v>
      </c>
      <c r="M22" s="76"/>
      <c r="N22" s="76"/>
      <c r="O22" s="76"/>
      <c r="P22" s="77" t="s">
        <v>57</v>
      </c>
      <c r="Q22" s="77" t="s">
        <v>131</v>
      </c>
      <c r="R22" s="77">
        <v>90.91</v>
      </c>
      <c r="S22" s="77">
        <v>90.91</v>
      </c>
      <c r="T22" s="77">
        <v>90.12</v>
      </c>
      <c r="U22" s="78">
        <f t="shared" si="0"/>
        <v>99.131008689913116</v>
      </c>
    </row>
    <row r="23" spans="1:21" s="50" customFormat="1" ht="75" customHeight="1">
      <c r="A23" s="70"/>
      <c r="B23" s="75" t="s">
        <v>45</v>
      </c>
      <c r="C23" s="76" t="s">
        <v>408</v>
      </c>
      <c r="D23" s="76"/>
      <c r="E23" s="76"/>
      <c r="F23" s="76"/>
      <c r="G23" s="76"/>
      <c r="H23" s="76"/>
      <c r="I23" s="76" t="s">
        <v>409</v>
      </c>
      <c r="J23" s="76"/>
      <c r="K23" s="76"/>
      <c r="L23" s="76" t="s">
        <v>410</v>
      </c>
      <c r="M23" s="76"/>
      <c r="N23" s="76"/>
      <c r="O23" s="76"/>
      <c r="P23" s="77" t="s">
        <v>196</v>
      </c>
      <c r="Q23" s="77" t="s">
        <v>411</v>
      </c>
      <c r="R23" s="77">
        <v>7</v>
      </c>
      <c r="S23" s="77">
        <v>7</v>
      </c>
      <c r="T23" s="77">
        <v>22.94</v>
      </c>
      <c r="U23" s="78">
        <f t="shared" si="0"/>
        <v>327.71428571428572</v>
      </c>
    </row>
    <row r="24" spans="1:21" s="50" customFormat="1" ht="75" customHeight="1" thickBot="1">
      <c r="A24" s="70"/>
      <c r="B24" s="75" t="s">
        <v>45</v>
      </c>
      <c r="C24" s="76" t="s">
        <v>412</v>
      </c>
      <c r="D24" s="76"/>
      <c r="E24" s="76"/>
      <c r="F24" s="76"/>
      <c r="G24" s="76"/>
      <c r="H24" s="76"/>
      <c r="I24" s="76" t="s">
        <v>413</v>
      </c>
      <c r="J24" s="76"/>
      <c r="K24" s="76"/>
      <c r="L24" s="76" t="s">
        <v>414</v>
      </c>
      <c r="M24" s="76"/>
      <c r="N24" s="76"/>
      <c r="O24" s="76"/>
      <c r="P24" s="77" t="s">
        <v>196</v>
      </c>
      <c r="Q24" s="77" t="s">
        <v>411</v>
      </c>
      <c r="R24" s="77">
        <v>11.11</v>
      </c>
      <c r="S24" s="77">
        <v>11.11</v>
      </c>
      <c r="T24" s="77">
        <v>21.41</v>
      </c>
      <c r="U24" s="78">
        <f t="shared" si="0"/>
        <v>192.70927092709272</v>
      </c>
    </row>
    <row r="25" spans="1:21" s="50" customFormat="1" ht="75" customHeight="1" thickTop="1">
      <c r="A25" s="70"/>
      <c r="B25" s="71" t="s">
        <v>79</v>
      </c>
      <c r="C25" s="72" t="s">
        <v>415</v>
      </c>
      <c r="D25" s="72"/>
      <c r="E25" s="72"/>
      <c r="F25" s="72"/>
      <c r="G25" s="72"/>
      <c r="H25" s="72"/>
      <c r="I25" s="72" t="s">
        <v>416</v>
      </c>
      <c r="J25" s="72"/>
      <c r="K25" s="72"/>
      <c r="L25" s="72" t="s">
        <v>417</v>
      </c>
      <c r="M25" s="72"/>
      <c r="N25" s="72"/>
      <c r="O25" s="72"/>
      <c r="P25" s="73" t="s">
        <v>57</v>
      </c>
      <c r="Q25" s="73" t="s">
        <v>83</v>
      </c>
      <c r="R25" s="73">
        <v>75</v>
      </c>
      <c r="S25" s="73">
        <v>75</v>
      </c>
      <c r="T25" s="73">
        <v>79.16</v>
      </c>
      <c r="U25" s="74">
        <f t="shared" si="0"/>
        <v>105.54666666666665</v>
      </c>
    </row>
    <row r="26" spans="1:21" s="50" customFormat="1" ht="75" customHeight="1">
      <c r="A26" s="70"/>
      <c r="B26" s="75" t="s">
        <v>45</v>
      </c>
      <c r="C26" s="76" t="s">
        <v>45</v>
      </c>
      <c r="D26" s="76"/>
      <c r="E26" s="76"/>
      <c r="F26" s="76"/>
      <c r="G26" s="76"/>
      <c r="H26" s="76"/>
      <c r="I26" s="76" t="s">
        <v>418</v>
      </c>
      <c r="J26" s="76"/>
      <c r="K26" s="76"/>
      <c r="L26" s="76" t="s">
        <v>419</v>
      </c>
      <c r="M26" s="76"/>
      <c r="N26" s="76"/>
      <c r="O26" s="76"/>
      <c r="P26" s="77" t="s">
        <v>57</v>
      </c>
      <c r="Q26" s="77" t="s">
        <v>83</v>
      </c>
      <c r="R26" s="77">
        <v>100</v>
      </c>
      <c r="S26" s="77">
        <v>100</v>
      </c>
      <c r="T26" s="77">
        <v>217.82</v>
      </c>
      <c r="U26" s="78">
        <f t="shared" si="0"/>
        <v>217.82</v>
      </c>
    </row>
    <row r="27" spans="1:21" s="50" customFormat="1" ht="75" customHeight="1">
      <c r="A27" s="70"/>
      <c r="B27" s="75" t="s">
        <v>45</v>
      </c>
      <c r="C27" s="76" t="s">
        <v>420</v>
      </c>
      <c r="D27" s="76"/>
      <c r="E27" s="76"/>
      <c r="F27" s="76"/>
      <c r="G27" s="76"/>
      <c r="H27" s="76"/>
      <c r="I27" s="76" t="s">
        <v>421</v>
      </c>
      <c r="J27" s="76"/>
      <c r="K27" s="76"/>
      <c r="L27" s="76" t="s">
        <v>422</v>
      </c>
      <c r="M27" s="76"/>
      <c r="N27" s="76"/>
      <c r="O27" s="76"/>
      <c r="P27" s="77" t="s">
        <v>57</v>
      </c>
      <c r="Q27" s="77" t="s">
        <v>83</v>
      </c>
      <c r="R27" s="77">
        <v>80</v>
      </c>
      <c r="S27" s="77">
        <v>80</v>
      </c>
      <c r="T27" s="77">
        <v>102.81</v>
      </c>
      <c r="U27" s="78">
        <f t="shared" si="0"/>
        <v>128.51250000000002</v>
      </c>
    </row>
    <row r="28" spans="1:21" s="50" customFormat="1" ht="75" customHeight="1">
      <c r="A28" s="70"/>
      <c r="B28" s="75" t="s">
        <v>45</v>
      </c>
      <c r="C28" s="76" t="s">
        <v>423</v>
      </c>
      <c r="D28" s="76"/>
      <c r="E28" s="76"/>
      <c r="F28" s="76"/>
      <c r="G28" s="76"/>
      <c r="H28" s="76"/>
      <c r="I28" s="76" t="s">
        <v>424</v>
      </c>
      <c r="J28" s="76"/>
      <c r="K28" s="76"/>
      <c r="L28" s="76" t="s">
        <v>425</v>
      </c>
      <c r="M28" s="76"/>
      <c r="N28" s="76"/>
      <c r="O28" s="76"/>
      <c r="P28" s="77" t="s">
        <v>57</v>
      </c>
      <c r="Q28" s="77" t="s">
        <v>83</v>
      </c>
      <c r="R28" s="77">
        <v>100</v>
      </c>
      <c r="S28" s="77">
        <v>87.91</v>
      </c>
      <c r="T28" s="77">
        <v>93.73</v>
      </c>
      <c r="U28" s="78">
        <f t="shared" si="0"/>
        <v>106.62040723467183</v>
      </c>
    </row>
    <row r="29" spans="1:21" s="50" customFormat="1" ht="75" customHeight="1">
      <c r="A29" s="70"/>
      <c r="B29" s="75" t="s">
        <v>45</v>
      </c>
      <c r="C29" s="76" t="s">
        <v>426</v>
      </c>
      <c r="D29" s="76"/>
      <c r="E29" s="76"/>
      <c r="F29" s="76"/>
      <c r="G29" s="76"/>
      <c r="H29" s="76"/>
      <c r="I29" s="76" t="s">
        <v>427</v>
      </c>
      <c r="J29" s="76"/>
      <c r="K29" s="76"/>
      <c r="L29" s="76" t="s">
        <v>428</v>
      </c>
      <c r="M29" s="76"/>
      <c r="N29" s="76"/>
      <c r="O29" s="76"/>
      <c r="P29" s="77" t="s">
        <v>57</v>
      </c>
      <c r="Q29" s="77" t="s">
        <v>83</v>
      </c>
      <c r="R29" s="77">
        <v>90.91</v>
      </c>
      <c r="S29" s="77">
        <v>90.91</v>
      </c>
      <c r="T29" s="77">
        <v>91.57</v>
      </c>
      <c r="U29" s="78">
        <f t="shared" si="0"/>
        <v>100.72599274007258</v>
      </c>
    </row>
    <row r="30" spans="1:21" s="50" customFormat="1" ht="75" customHeight="1">
      <c r="A30" s="70"/>
      <c r="B30" s="75" t="s">
        <v>45</v>
      </c>
      <c r="C30" s="76" t="s">
        <v>429</v>
      </c>
      <c r="D30" s="76"/>
      <c r="E30" s="76"/>
      <c r="F30" s="76"/>
      <c r="G30" s="76"/>
      <c r="H30" s="76"/>
      <c r="I30" s="76" t="s">
        <v>430</v>
      </c>
      <c r="J30" s="76"/>
      <c r="K30" s="76"/>
      <c r="L30" s="76" t="s">
        <v>431</v>
      </c>
      <c r="M30" s="76"/>
      <c r="N30" s="76"/>
      <c r="O30" s="76"/>
      <c r="P30" s="77" t="s">
        <v>57</v>
      </c>
      <c r="Q30" s="77" t="s">
        <v>206</v>
      </c>
      <c r="R30" s="77">
        <v>80</v>
      </c>
      <c r="S30" s="77">
        <v>0</v>
      </c>
      <c r="T30" s="77">
        <v>20</v>
      </c>
      <c r="U30" s="78" t="str">
        <f t="shared" si="0"/>
        <v>N/A</v>
      </c>
    </row>
    <row r="31" spans="1:21" s="50" customFormat="1" ht="75" customHeight="1">
      <c r="A31" s="70"/>
      <c r="B31" s="75" t="s">
        <v>45</v>
      </c>
      <c r="C31" s="76" t="s">
        <v>432</v>
      </c>
      <c r="D31" s="76"/>
      <c r="E31" s="76"/>
      <c r="F31" s="76"/>
      <c r="G31" s="76"/>
      <c r="H31" s="76"/>
      <c r="I31" s="76" t="s">
        <v>433</v>
      </c>
      <c r="J31" s="76"/>
      <c r="K31" s="76"/>
      <c r="L31" s="76" t="s">
        <v>434</v>
      </c>
      <c r="M31" s="76"/>
      <c r="N31" s="76"/>
      <c r="O31" s="76"/>
      <c r="P31" s="77" t="s">
        <v>57</v>
      </c>
      <c r="Q31" s="77" t="s">
        <v>83</v>
      </c>
      <c r="R31" s="77">
        <v>30</v>
      </c>
      <c r="S31" s="77">
        <v>30</v>
      </c>
      <c r="T31" s="77">
        <v>23.52</v>
      </c>
      <c r="U31" s="78">
        <f t="shared" si="0"/>
        <v>78.400000000000006</v>
      </c>
    </row>
    <row r="32" spans="1:21" s="50" customFormat="1" ht="75" customHeight="1">
      <c r="A32" s="70"/>
      <c r="B32" s="75" t="s">
        <v>45</v>
      </c>
      <c r="C32" s="76" t="s">
        <v>45</v>
      </c>
      <c r="D32" s="76"/>
      <c r="E32" s="76"/>
      <c r="F32" s="76"/>
      <c r="G32" s="76"/>
      <c r="H32" s="76"/>
      <c r="I32" s="76" t="s">
        <v>435</v>
      </c>
      <c r="J32" s="76"/>
      <c r="K32" s="76"/>
      <c r="L32" s="76" t="s">
        <v>436</v>
      </c>
      <c r="M32" s="76"/>
      <c r="N32" s="76"/>
      <c r="O32" s="76"/>
      <c r="P32" s="77" t="s">
        <v>57</v>
      </c>
      <c r="Q32" s="77" t="s">
        <v>83</v>
      </c>
      <c r="R32" s="77">
        <v>42</v>
      </c>
      <c r="S32" s="77">
        <v>42</v>
      </c>
      <c r="T32" s="77">
        <v>42.67</v>
      </c>
      <c r="U32" s="78">
        <f t="shared" si="0"/>
        <v>101.59523809523809</v>
      </c>
    </row>
    <row r="33" spans="1:22" s="50" customFormat="1" ht="75" customHeight="1">
      <c r="A33" s="70"/>
      <c r="B33" s="75" t="s">
        <v>45</v>
      </c>
      <c r="C33" s="76" t="s">
        <v>437</v>
      </c>
      <c r="D33" s="76"/>
      <c r="E33" s="76"/>
      <c r="F33" s="76"/>
      <c r="G33" s="76"/>
      <c r="H33" s="76"/>
      <c r="I33" s="76" t="s">
        <v>438</v>
      </c>
      <c r="J33" s="76"/>
      <c r="K33" s="76"/>
      <c r="L33" s="76" t="s">
        <v>439</v>
      </c>
      <c r="M33" s="76"/>
      <c r="N33" s="76"/>
      <c r="O33" s="76"/>
      <c r="P33" s="77" t="s">
        <v>57</v>
      </c>
      <c r="Q33" s="77" t="s">
        <v>440</v>
      </c>
      <c r="R33" s="77">
        <v>108.5</v>
      </c>
      <c r="S33" s="77">
        <v>108.5</v>
      </c>
      <c r="T33" s="77">
        <v>70.41</v>
      </c>
      <c r="U33" s="78">
        <f t="shared" si="0"/>
        <v>64.894009216589851</v>
      </c>
    </row>
    <row r="34" spans="1:22" s="50" customFormat="1" ht="75" customHeight="1">
      <c r="A34" s="70"/>
      <c r="B34" s="75" t="s">
        <v>45</v>
      </c>
      <c r="C34" s="76" t="s">
        <v>45</v>
      </c>
      <c r="D34" s="76"/>
      <c r="E34" s="76"/>
      <c r="F34" s="76"/>
      <c r="G34" s="76"/>
      <c r="H34" s="76"/>
      <c r="I34" s="76" t="s">
        <v>441</v>
      </c>
      <c r="J34" s="76"/>
      <c r="K34" s="76"/>
      <c r="L34" s="76" t="s">
        <v>442</v>
      </c>
      <c r="M34" s="76"/>
      <c r="N34" s="76"/>
      <c r="O34" s="76"/>
      <c r="P34" s="77" t="s">
        <v>57</v>
      </c>
      <c r="Q34" s="77" t="s">
        <v>440</v>
      </c>
      <c r="R34" s="77">
        <v>109</v>
      </c>
      <c r="S34" s="77">
        <v>109</v>
      </c>
      <c r="T34" s="77">
        <v>75.760000000000005</v>
      </c>
      <c r="U34" s="78">
        <f t="shared" si="0"/>
        <v>69.504587155963307</v>
      </c>
    </row>
    <row r="35" spans="1:22" s="50" customFormat="1" ht="75" customHeight="1" thickBot="1">
      <c r="A35" s="70"/>
      <c r="B35" s="75" t="s">
        <v>45</v>
      </c>
      <c r="C35" s="76" t="s">
        <v>443</v>
      </c>
      <c r="D35" s="76"/>
      <c r="E35" s="76"/>
      <c r="F35" s="76"/>
      <c r="G35" s="76"/>
      <c r="H35" s="76"/>
      <c r="I35" s="76" t="s">
        <v>444</v>
      </c>
      <c r="J35" s="76"/>
      <c r="K35" s="76"/>
      <c r="L35" s="76" t="s">
        <v>445</v>
      </c>
      <c r="M35" s="76"/>
      <c r="N35" s="76"/>
      <c r="O35" s="76"/>
      <c r="P35" s="77" t="s">
        <v>57</v>
      </c>
      <c r="Q35" s="77" t="s">
        <v>83</v>
      </c>
      <c r="R35" s="77">
        <v>108.99</v>
      </c>
      <c r="S35" s="77">
        <v>108.98</v>
      </c>
      <c r="T35" s="77">
        <v>152.86000000000001</v>
      </c>
      <c r="U35" s="78">
        <f t="shared" si="0"/>
        <v>140.26426867315104</v>
      </c>
    </row>
    <row r="36" spans="1:22" s="50" customFormat="1" ht="22.5" customHeight="1" thickTop="1" thickBot="1">
      <c r="B36" s="4" t="s">
        <v>90</v>
      </c>
      <c r="C36" s="5"/>
      <c r="D36" s="5"/>
      <c r="E36" s="5"/>
      <c r="F36" s="5"/>
      <c r="G36" s="5"/>
      <c r="H36" s="6"/>
      <c r="I36" s="6"/>
      <c r="J36" s="6"/>
      <c r="K36" s="6"/>
      <c r="L36" s="6"/>
      <c r="M36" s="6"/>
      <c r="N36" s="6"/>
      <c r="O36" s="6"/>
      <c r="P36" s="6"/>
      <c r="Q36" s="6"/>
      <c r="R36" s="6"/>
      <c r="S36" s="6"/>
      <c r="T36" s="6"/>
      <c r="U36" s="7"/>
      <c r="V36" s="80"/>
    </row>
    <row r="37" spans="1:22" s="50" customFormat="1" ht="26.25" customHeight="1" thickTop="1">
      <c r="B37" s="12"/>
      <c r="C37" s="13"/>
      <c r="D37" s="13"/>
      <c r="E37" s="13"/>
      <c r="F37" s="13"/>
      <c r="G37" s="13"/>
      <c r="H37" s="14"/>
      <c r="I37" s="14"/>
      <c r="J37" s="14"/>
      <c r="K37" s="14"/>
      <c r="L37" s="14"/>
      <c r="M37" s="14"/>
      <c r="N37" s="14"/>
      <c r="O37" s="14"/>
      <c r="P37" s="15"/>
      <c r="Q37" s="16"/>
      <c r="R37" s="9" t="s">
        <v>91</v>
      </c>
      <c r="S37" s="8" t="s">
        <v>92</v>
      </c>
      <c r="T37" s="9" t="s">
        <v>93</v>
      </c>
      <c r="U37" s="8" t="s">
        <v>94</v>
      </c>
    </row>
    <row r="38" spans="1:22" s="50" customFormat="1" ht="26.25" customHeight="1" thickBot="1">
      <c r="B38" s="17"/>
      <c r="C38" s="18"/>
      <c r="D38" s="18"/>
      <c r="E38" s="18"/>
      <c r="F38" s="18"/>
      <c r="G38" s="18"/>
      <c r="H38" s="19"/>
      <c r="I38" s="19"/>
      <c r="J38" s="19"/>
      <c r="K38" s="19"/>
      <c r="L38" s="19"/>
      <c r="M38" s="19"/>
      <c r="N38" s="19"/>
      <c r="O38" s="19"/>
      <c r="P38" s="20"/>
      <c r="Q38" s="21"/>
      <c r="R38" s="22" t="s">
        <v>95</v>
      </c>
      <c r="S38" s="21" t="s">
        <v>95</v>
      </c>
      <c r="T38" s="21" t="s">
        <v>95</v>
      </c>
      <c r="U38" s="21" t="s">
        <v>96</v>
      </c>
    </row>
    <row r="39" spans="1:22" s="50" customFormat="1" ht="13.5" customHeight="1" thickBot="1">
      <c r="B39" s="81" t="s">
        <v>97</v>
      </c>
      <c r="C39" s="82"/>
      <c r="D39" s="82"/>
      <c r="E39" s="83"/>
      <c r="F39" s="83"/>
      <c r="G39" s="83"/>
      <c r="H39" s="84"/>
      <c r="I39" s="84"/>
      <c r="J39" s="84"/>
      <c r="K39" s="84"/>
      <c r="L39" s="84"/>
      <c r="M39" s="84"/>
      <c r="N39" s="84"/>
      <c r="O39" s="84"/>
      <c r="P39" s="85"/>
      <c r="Q39" s="85"/>
      <c r="R39" s="86" t="str">
        <f t="shared" ref="R39:T40" si="1">"N/D"</f>
        <v>N/D</v>
      </c>
      <c r="S39" s="86" t="str">
        <f t="shared" si="1"/>
        <v>N/D</v>
      </c>
      <c r="T39" s="86" t="str">
        <f t="shared" si="1"/>
        <v>N/D</v>
      </c>
      <c r="U39" s="87" t="str">
        <f>+IF(ISERR(T39/S39*100),"N/A",T39/S39*100)</f>
        <v>N/A</v>
      </c>
    </row>
    <row r="40" spans="1:22" s="50" customFormat="1" ht="13.5" customHeight="1" thickBot="1">
      <c r="B40" s="88" t="s">
        <v>98</v>
      </c>
      <c r="C40" s="89"/>
      <c r="D40" s="89"/>
      <c r="E40" s="90"/>
      <c r="F40" s="90"/>
      <c r="G40" s="90"/>
      <c r="H40" s="91"/>
      <c r="I40" s="91"/>
      <c r="J40" s="91"/>
      <c r="K40" s="91"/>
      <c r="L40" s="91"/>
      <c r="M40" s="91"/>
      <c r="N40" s="91"/>
      <c r="O40" s="91"/>
      <c r="P40" s="92"/>
      <c r="Q40" s="92"/>
      <c r="R40" s="86" t="str">
        <f t="shared" si="1"/>
        <v>N/D</v>
      </c>
      <c r="S40" s="86" t="str">
        <f t="shared" si="1"/>
        <v>N/D</v>
      </c>
      <c r="T40" s="86" t="str">
        <f t="shared" si="1"/>
        <v>N/D</v>
      </c>
      <c r="U40" s="87" t="str">
        <f>+IF(ISERR(T40/S40*100),"N/A",T40/S40*100)</f>
        <v>N/A</v>
      </c>
    </row>
    <row r="41" spans="1:22" s="50" customFormat="1" ht="14.85" customHeight="1" thickTop="1" thickBot="1">
      <c r="B41" s="4" t="s">
        <v>99</v>
      </c>
      <c r="C41" s="5"/>
      <c r="D41" s="5"/>
      <c r="E41" s="5"/>
      <c r="F41" s="5"/>
      <c r="G41" s="5"/>
      <c r="H41" s="6"/>
      <c r="I41" s="6"/>
      <c r="J41" s="6"/>
      <c r="K41" s="6"/>
      <c r="L41" s="6"/>
      <c r="M41" s="6"/>
      <c r="N41" s="6"/>
      <c r="O41" s="6"/>
      <c r="P41" s="6"/>
      <c r="Q41" s="6"/>
      <c r="R41" s="6"/>
      <c r="S41" s="6"/>
      <c r="T41" s="6"/>
      <c r="U41" s="7"/>
    </row>
    <row r="42" spans="1:22" s="50" customFormat="1" ht="44.25" customHeight="1" thickTop="1">
      <c r="B42" s="93" t="s">
        <v>100</v>
      </c>
      <c r="C42" s="94"/>
      <c r="D42" s="94"/>
      <c r="E42" s="94"/>
      <c r="F42" s="94"/>
      <c r="G42" s="94"/>
      <c r="H42" s="94"/>
      <c r="I42" s="94"/>
      <c r="J42" s="94"/>
      <c r="K42" s="94"/>
      <c r="L42" s="94"/>
      <c r="M42" s="94"/>
      <c r="N42" s="94"/>
      <c r="O42" s="94"/>
      <c r="P42" s="94"/>
      <c r="Q42" s="94"/>
      <c r="R42" s="94"/>
      <c r="S42" s="94"/>
      <c r="T42" s="94"/>
      <c r="U42" s="95"/>
    </row>
    <row r="43" spans="1:22" s="50" customFormat="1" ht="34.5" customHeight="1">
      <c r="B43" s="96" t="s">
        <v>446</v>
      </c>
      <c r="C43" s="97"/>
      <c r="D43" s="97"/>
      <c r="E43" s="97"/>
      <c r="F43" s="97"/>
      <c r="G43" s="97"/>
      <c r="H43" s="97"/>
      <c r="I43" s="97"/>
      <c r="J43" s="97"/>
      <c r="K43" s="97"/>
      <c r="L43" s="97"/>
      <c r="M43" s="97"/>
      <c r="N43" s="97"/>
      <c r="O43" s="97"/>
      <c r="P43" s="97"/>
      <c r="Q43" s="97"/>
      <c r="R43" s="97"/>
      <c r="S43" s="97"/>
      <c r="T43" s="97"/>
      <c r="U43" s="98"/>
    </row>
    <row r="44" spans="1:22" s="50" customFormat="1" ht="34.5" customHeight="1">
      <c r="B44" s="96" t="s">
        <v>447</v>
      </c>
      <c r="C44" s="97"/>
      <c r="D44" s="97"/>
      <c r="E44" s="97"/>
      <c r="F44" s="97"/>
      <c r="G44" s="97"/>
      <c r="H44" s="97"/>
      <c r="I44" s="97"/>
      <c r="J44" s="97"/>
      <c r="K44" s="97"/>
      <c r="L44" s="97"/>
      <c r="M44" s="97"/>
      <c r="N44" s="97"/>
      <c r="O44" s="97"/>
      <c r="P44" s="97"/>
      <c r="Q44" s="97"/>
      <c r="R44" s="97"/>
      <c r="S44" s="97"/>
      <c r="T44" s="97"/>
      <c r="U44" s="98"/>
    </row>
    <row r="45" spans="1:22" s="50" customFormat="1" ht="34.5" customHeight="1">
      <c r="B45" s="96" t="s">
        <v>448</v>
      </c>
      <c r="C45" s="97"/>
      <c r="D45" s="97"/>
      <c r="E45" s="97"/>
      <c r="F45" s="97"/>
      <c r="G45" s="97"/>
      <c r="H45" s="97"/>
      <c r="I45" s="97"/>
      <c r="J45" s="97"/>
      <c r="K45" s="97"/>
      <c r="L45" s="97"/>
      <c r="M45" s="97"/>
      <c r="N45" s="97"/>
      <c r="O45" s="97"/>
      <c r="P45" s="97"/>
      <c r="Q45" s="97"/>
      <c r="R45" s="97"/>
      <c r="S45" s="97"/>
      <c r="T45" s="97"/>
      <c r="U45" s="98"/>
    </row>
    <row r="46" spans="1:22" s="50" customFormat="1" ht="80.45" customHeight="1">
      <c r="B46" s="96" t="s">
        <v>449</v>
      </c>
      <c r="C46" s="97"/>
      <c r="D46" s="97"/>
      <c r="E46" s="97"/>
      <c r="F46" s="97"/>
      <c r="G46" s="97"/>
      <c r="H46" s="97"/>
      <c r="I46" s="97"/>
      <c r="J46" s="97"/>
      <c r="K46" s="97"/>
      <c r="L46" s="97"/>
      <c r="M46" s="97"/>
      <c r="N46" s="97"/>
      <c r="O46" s="97"/>
      <c r="P46" s="97"/>
      <c r="Q46" s="97"/>
      <c r="R46" s="97"/>
      <c r="S46" s="97"/>
      <c r="T46" s="97"/>
      <c r="U46" s="98"/>
    </row>
    <row r="47" spans="1:22" s="50" customFormat="1" ht="60.75" customHeight="1">
      <c r="B47" s="96" t="s">
        <v>450</v>
      </c>
      <c r="C47" s="97"/>
      <c r="D47" s="97"/>
      <c r="E47" s="97"/>
      <c r="F47" s="97"/>
      <c r="G47" s="97"/>
      <c r="H47" s="97"/>
      <c r="I47" s="97"/>
      <c r="J47" s="97"/>
      <c r="K47" s="97"/>
      <c r="L47" s="97"/>
      <c r="M47" s="97"/>
      <c r="N47" s="97"/>
      <c r="O47" s="97"/>
      <c r="P47" s="97"/>
      <c r="Q47" s="97"/>
      <c r="R47" s="97"/>
      <c r="S47" s="97"/>
      <c r="T47" s="97"/>
      <c r="U47" s="98"/>
    </row>
    <row r="48" spans="1:22" s="50" customFormat="1" ht="32.25" customHeight="1">
      <c r="B48" s="96" t="s">
        <v>451</v>
      </c>
      <c r="C48" s="97"/>
      <c r="D48" s="97"/>
      <c r="E48" s="97"/>
      <c r="F48" s="97"/>
      <c r="G48" s="97"/>
      <c r="H48" s="97"/>
      <c r="I48" s="97"/>
      <c r="J48" s="97"/>
      <c r="K48" s="97"/>
      <c r="L48" s="97"/>
      <c r="M48" s="97"/>
      <c r="N48" s="97"/>
      <c r="O48" s="97"/>
      <c r="P48" s="97"/>
      <c r="Q48" s="97"/>
      <c r="R48" s="97"/>
      <c r="S48" s="97"/>
      <c r="T48" s="97"/>
      <c r="U48" s="98"/>
    </row>
    <row r="49" spans="2:21" s="50" customFormat="1" ht="114.95" customHeight="1">
      <c r="B49" s="96" t="s">
        <v>452</v>
      </c>
      <c r="C49" s="97"/>
      <c r="D49" s="97"/>
      <c r="E49" s="97"/>
      <c r="F49" s="97"/>
      <c r="G49" s="97"/>
      <c r="H49" s="97"/>
      <c r="I49" s="97"/>
      <c r="J49" s="97"/>
      <c r="K49" s="97"/>
      <c r="L49" s="97"/>
      <c r="M49" s="97"/>
      <c r="N49" s="97"/>
      <c r="O49" s="97"/>
      <c r="P49" s="97"/>
      <c r="Q49" s="97"/>
      <c r="R49" s="97"/>
      <c r="S49" s="97"/>
      <c r="T49" s="97"/>
      <c r="U49" s="98"/>
    </row>
    <row r="50" spans="2:21" s="50" customFormat="1" ht="106.7" customHeight="1">
      <c r="B50" s="96" t="s">
        <v>453</v>
      </c>
      <c r="C50" s="97"/>
      <c r="D50" s="97"/>
      <c r="E50" s="97"/>
      <c r="F50" s="97"/>
      <c r="G50" s="97"/>
      <c r="H50" s="97"/>
      <c r="I50" s="97"/>
      <c r="J50" s="97"/>
      <c r="K50" s="97"/>
      <c r="L50" s="97"/>
      <c r="M50" s="97"/>
      <c r="N50" s="97"/>
      <c r="O50" s="97"/>
      <c r="P50" s="97"/>
      <c r="Q50" s="97"/>
      <c r="R50" s="97"/>
      <c r="S50" s="97"/>
      <c r="T50" s="97"/>
      <c r="U50" s="98"/>
    </row>
    <row r="51" spans="2:21" s="50" customFormat="1" ht="105.6" customHeight="1">
      <c r="B51" s="96" t="s">
        <v>454</v>
      </c>
      <c r="C51" s="97"/>
      <c r="D51" s="97"/>
      <c r="E51" s="97"/>
      <c r="F51" s="97"/>
      <c r="G51" s="97"/>
      <c r="H51" s="97"/>
      <c r="I51" s="97"/>
      <c r="J51" s="97"/>
      <c r="K51" s="97"/>
      <c r="L51" s="97"/>
      <c r="M51" s="97"/>
      <c r="N51" s="97"/>
      <c r="O51" s="97"/>
      <c r="P51" s="97"/>
      <c r="Q51" s="97"/>
      <c r="R51" s="97"/>
      <c r="S51" s="97"/>
      <c r="T51" s="97"/>
      <c r="U51" s="98"/>
    </row>
    <row r="52" spans="2:21" s="50" customFormat="1" ht="122.45" customHeight="1">
      <c r="B52" s="96" t="s">
        <v>455</v>
      </c>
      <c r="C52" s="97"/>
      <c r="D52" s="97"/>
      <c r="E52" s="97"/>
      <c r="F52" s="97"/>
      <c r="G52" s="97"/>
      <c r="H52" s="97"/>
      <c r="I52" s="97"/>
      <c r="J52" s="97"/>
      <c r="K52" s="97"/>
      <c r="L52" s="97"/>
      <c r="M52" s="97"/>
      <c r="N52" s="97"/>
      <c r="O52" s="97"/>
      <c r="P52" s="97"/>
      <c r="Q52" s="97"/>
      <c r="R52" s="97"/>
      <c r="S52" s="97"/>
      <c r="T52" s="97"/>
      <c r="U52" s="98"/>
    </row>
    <row r="53" spans="2:21" s="50" customFormat="1" ht="41.45" customHeight="1">
      <c r="B53" s="96" t="s">
        <v>456</v>
      </c>
      <c r="C53" s="97"/>
      <c r="D53" s="97"/>
      <c r="E53" s="97"/>
      <c r="F53" s="97"/>
      <c r="G53" s="97"/>
      <c r="H53" s="97"/>
      <c r="I53" s="97"/>
      <c r="J53" s="97"/>
      <c r="K53" s="97"/>
      <c r="L53" s="97"/>
      <c r="M53" s="97"/>
      <c r="N53" s="97"/>
      <c r="O53" s="97"/>
      <c r="P53" s="97"/>
      <c r="Q53" s="97"/>
      <c r="R53" s="97"/>
      <c r="S53" s="97"/>
      <c r="T53" s="97"/>
      <c r="U53" s="98"/>
    </row>
    <row r="54" spans="2:21" s="50" customFormat="1" ht="46.7" customHeight="1">
      <c r="B54" s="96" t="s">
        <v>457</v>
      </c>
      <c r="C54" s="97"/>
      <c r="D54" s="97"/>
      <c r="E54" s="97"/>
      <c r="F54" s="97"/>
      <c r="G54" s="97"/>
      <c r="H54" s="97"/>
      <c r="I54" s="97"/>
      <c r="J54" s="97"/>
      <c r="K54" s="97"/>
      <c r="L54" s="97"/>
      <c r="M54" s="97"/>
      <c r="N54" s="97"/>
      <c r="O54" s="97"/>
      <c r="P54" s="97"/>
      <c r="Q54" s="97"/>
      <c r="R54" s="97"/>
      <c r="S54" s="97"/>
      <c r="T54" s="97"/>
      <c r="U54" s="98"/>
    </row>
    <row r="55" spans="2:21" s="50" customFormat="1" ht="68.849999999999994" customHeight="1">
      <c r="B55" s="96" t="s">
        <v>458</v>
      </c>
      <c r="C55" s="97"/>
      <c r="D55" s="97"/>
      <c r="E55" s="97"/>
      <c r="F55" s="97"/>
      <c r="G55" s="97"/>
      <c r="H55" s="97"/>
      <c r="I55" s="97"/>
      <c r="J55" s="97"/>
      <c r="K55" s="97"/>
      <c r="L55" s="97"/>
      <c r="M55" s="97"/>
      <c r="N55" s="97"/>
      <c r="O55" s="97"/>
      <c r="P55" s="97"/>
      <c r="Q55" s="97"/>
      <c r="R55" s="97"/>
      <c r="S55" s="97"/>
      <c r="T55" s="97"/>
      <c r="U55" s="98"/>
    </row>
    <row r="56" spans="2:21" s="50" customFormat="1" ht="66" customHeight="1">
      <c r="B56" s="96" t="s">
        <v>459</v>
      </c>
      <c r="C56" s="97"/>
      <c r="D56" s="97"/>
      <c r="E56" s="97"/>
      <c r="F56" s="97"/>
      <c r="G56" s="97"/>
      <c r="H56" s="97"/>
      <c r="I56" s="97"/>
      <c r="J56" s="97"/>
      <c r="K56" s="97"/>
      <c r="L56" s="97"/>
      <c r="M56" s="97"/>
      <c r="N56" s="97"/>
      <c r="O56" s="97"/>
      <c r="P56" s="97"/>
      <c r="Q56" s="97"/>
      <c r="R56" s="97"/>
      <c r="S56" s="97"/>
      <c r="T56" s="97"/>
      <c r="U56" s="98"/>
    </row>
    <row r="57" spans="2:21" s="50" customFormat="1" ht="47.85" customHeight="1">
      <c r="B57" s="96" t="s">
        <v>460</v>
      </c>
      <c r="C57" s="97"/>
      <c r="D57" s="97"/>
      <c r="E57" s="97"/>
      <c r="F57" s="97"/>
      <c r="G57" s="97"/>
      <c r="H57" s="97"/>
      <c r="I57" s="97"/>
      <c r="J57" s="97"/>
      <c r="K57" s="97"/>
      <c r="L57" s="97"/>
      <c r="M57" s="97"/>
      <c r="N57" s="97"/>
      <c r="O57" s="97"/>
      <c r="P57" s="97"/>
      <c r="Q57" s="97"/>
      <c r="R57" s="97"/>
      <c r="S57" s="97"/>
      <c r="T57" s="97"/>
      <c r="U57" s="98"/>
    </row>
    <row r="58" spans="2:21" s="50" customFormat="1" ht="55.7" customHeight="1">
      <c r="B58" s="96" t="s">
        <v>461</v>
      </c>
      <c r="C58" s="97"/>
      <c r="D58" s="97"/>
      <c r="E58" s="97"/>
      <c r="F58" s="97"/>
      <c r="G58" s="97"/>
      <c r="H58" s="97"/>
      <c r="I58" s="97"/>
      <c r="J58" s="97"/>
      <c r="K58" s="97"/>
      <c r="L58" s="97"/>
      <c r="M58" s="97"/>
      <c r="N58" s="97"/>
      <c r="O58" s="97"/>
      <c r="P58" s="97"/>
      <c r="Q58" s="97"/>
      <c r="R58" s="97"/>
      <c r="S58" s="97"/>
      <c r="T58" s="97"/>
      <c r="U58" s="98"/>
    </row>
    <row r="59" spans="2:21" s="50" customFormat="1" ht="98.45" customHeight="1">
      <c r="B59" s="96" t="s">
        <v>462</v>
      </c>
      <c r="C59" s="97"/>
      <c r="D59" s="97"/>
      <c r="E59" s="97"/>
      <c r="F59" s="97"/>
      <c r="G59" s="97"/>
      <c r="H59" s="97"/>
      <c r="I59" s="97"/>
      <c r="J59" s="97"/>
      <c r="K59" s="97"/>
      <c r="L59" s="97"/>
      <c r="M59" s="97"/>
      <c r="N59" s="97"/>
      <c r="O59" s="97"/>
      <c r="P59" s="97"/>
      <c r="Q59" s="97"/>
      <c r="R59" s="97"/>
      <c r="S59" s="97"/>
      <c r="T59" s="97"/>
      <c r="U59" s="98"/>
    </row>
    <row r="60" spans="2:21" s="50" customFormat="1" ht="183.2" customHeight="1">
      <c r="B60" s="96" t="s">
        <v>463</v>
      </c>
      <c r="C60" s="97"/>
      <c r="D60" s="97"/>
      <c r="E60" s="97"/>
      <c r="F60" s="97"/>
      <c r="G60" s="97"/>
      <c r="H60" s="97"/>
      <c r="I60" s="97"/>
      <c r="J60" s="97"/>
      <c r="K60" s="97"/>
      <c r="L60" s="97"/>
      <c r="M60" s="97"/>
      <c r="N60" s="97"/>
      <c r="O60" s="97"/>
      <c r="P60" s="97"/>
      <c r="Q60" s="97"/>
      <c r="R60" s="97"/>
      <c r="S60" s="97"/>
      <c r="T60" s="97"/>
      <c r="U60" s="98"/>
    </row>
    <row r="61" spans="2:21" s="50" customFormat="1" ht="33.6" customHeight="1">
      <c r="B61" s="96" t="s">
        <v>464</v>
      </c>
      <c r="C61" s="97"/>
      <c r="D61" s="97"/>
      <c r="E61" s="97"/>
      <c r="F61" s="97"/>
      <c r="G61" s="97"/>
      <c r="H61" s="97"/>
      <c r="I61" s="97"/>
      <c r="J61" s="97"/>
      <c r="K61" s="97"/>
      <c r="L61" s="97"/>
      <c r="M61" s="97"/>
      <c r="N61" s="97"/>
      <c r="O61" s="97"/>
      <c r="P61" s="97"/>
      <c r="Q61" s="97"/>
      <c r="R61" s="97"/>
      <c r="S61" s="97"/>
      <c r="T61" s="97"/>
      <c r="U61" s="98"/>
    </row>
    <row r="62" spans="2:21" s="50" customFormat="1" ht="36.200000000000003" customHeight="1">
      <c r="B62" s="96" t="s">
        <v>465</v>
      </c>
      <c r="C62" s="97"/>
      <c r="D62" s="97"/>
      <c r="E62" s="97"/>
      <c r="F62" s="97"/>
      <c r="G62" s="97"/>
      <c r="H62" s="97"/>
      <c r="I62" s="97"/>
      <c r="J62" s="97"/>
      <c r="K62" s="97"/>
      <c r="L62" s="97"/>
      <c r="M62" s="97"/>
      <c r="N62" s="97"/>
      <c r="O62" s="97"/>
      <c r="P62" s="97"/>
      <c r="Q62" s="97"/>
      <c r="R62" s="97"/>
      <c r="S62" s="97"/>
      <c r="T62" s="97"/>
      <c r="U62" s="98"/>
    </row>
    <row r="63" spans="2:21" s="50" customFormat="1" ht="115.35" customHeight="1">
      <c r="B63" s="96" t="s">
        <v>466</v>
      </c>
      <c r="C63" s="97"/>
      <c r="D63" s="97"/>
      <c r="E63" s="97"/>
      <c r="F63" s="97"/>
      <c r="G63" s="97"/>
      <c r="H63" s="97"/>
      <c r="I63" s="97"/>
      <c r="J63" s="97"/>
      <c r="K63" s="97"/>
      <c r="L63" s="97"/>
      <c r="M63" s="97"/>
      <c r="N63" s="97"/>
      <c r="O63" s="97"/>
      <c r="P63" s="97"/>
      <c r="Q63" s="97"/>
      <c r="R63" s="97"/>
      <c r="S63" s="97"/>
      <c r="T63" s="97"/>
      <c r="U63" s="98"/>
    </row>
    <row r="64" spans="2:21" s="50" customFormat="1" ht="90.2" customHeight="1">
      <c r="B64" s="96" t="s">
        <v>467</v>
      </c>
      <c r="C64" s="97"/>
      <c r="D64" s="97"/>
      <c r="E64" s="97"/>
      <c r="F64" s="97"/>
      <c r="G64" s="97"/>
      <c r="H64" s="97"/>
      <c r="I64" s="97"/>
      <c r="J64" s="97"/>
      <c r="K64" s="97"/>
      <c r="L64" s="97"/>
      <c r="M64" s="97"/>
      <c r="N64" s="97"/>
      <c r="O64" s="97"/>
      <c r="P64" s="97"/>
      <c r="Q64" s="97"/>
      <c r="R64" s="97"/>
      <c r="S64" s="97"/>
      <c r="T64" s="97"/>
      <c r="U64" s="98"/>
    </row>
    <row r="65" spans="2:21" s="50" customFormat="1" ht="69" customHeight="1">
      <c r="B65" s="96" t="s">
        <v>468</v>
      </c>
      <c r="C65" s="97"/>
      <c r="D65" s="97"/>
      <c r="E65" s="97"/>
      <c r="F65" s="97"/>
      <c r="G65" s="97"/>
      <c r="H65" s="97"/>
      <c r="I65" s="97"/>
      <c r="J65" s="97"/>
      <c r="K65" s="97"/>
      <c r="L65" s="97"/>
      <c r="M65" s="97"/>
      <c r="N65" s="97"/>
      <c r="O65" s="97"/>
      <c r="P65" s="97"/>
      <c r="Q65" s="97"/>
      <c r="R65" s="97"/>
      <c r="S65" s="97"/>
      <c r="T65" s="97"/>
      <c r="U65" s="98"/>
    </row>
    <row r="66" spans="2:21" s="50" customFormat="1" ht="72.75" customHeight="1">
      <c r="B66" s="96" t="s">
        <v>469</v>
      </c>
      <c r="C66" s="97"/>
      <c r="D66" s="97"/>
      <c r="E66" s="97"/>
      <c r="F66" s="97"/>
      <c r="G66" s="97"/>
      <c r="H66" s="97"/>
      <c r="I66" s="97"/>
      <c r="J66" s="97"/>
      <c r="K66" s="97"/>
      <c r="L66" s="97"/>
      <c r="M66" s="97"/>
      <c r="N66" s="97"/>
      <c r="O66" s="97"/>
      <c r="P66" s="97"/>
      <c r="Q66" s="97"/>
      <c r="R66" s="97"/>
      <c r="S66" s="97"/>
      <c r="T66" s="97"/>
      <c r="U66" s="98"/>
    </row>
    <row r="67" spans="2:21" s="50" customFormat="1" ht="29.45" customHeight="1" thickBot="1">
      <c r="B67" s="99" t="s">
        <v>470</v>
      </c>
      <c r="C67" s="100"/>
      <c r="D67" s="100"/>
      <c r="E67" s="100"/>
      <c r="F67" s="100"/>
      <c r="G67" s="100"/>
      <c r="H67" s="100"/>
      <c r="I67" s="100"/>
      <c r="J67" s="100"/>
      <c r="K67" s="100"/>
      <c r="L67" s="100"/>
      <c r="M67" s="100"/>
      <c r="N67" s="100"/>
      <c r="O67" s="100"/>
      <c r="P67" s="100"/>
      <c r="Q67" s="100"/>
      <c r="R67" s="100"/>
      <c r="S67" s="100"/>
      <c r="T67" s="100"/>
      <c r="U67" s="101"/>
    </row>
  </sheetData>
  <mergeCells count="124">
    <mergeCell ref="B8:B10"/>
    <mergeCell ref="C8:H10"/>
    <mergeCell ref="I8:S8"/>
    <mergeCell ref="T8:U8"/>
    <mergeCell ref="I9:K10"/>
    <mergeCell ref="L9:O10"/>
    <mergeCell ref="B1:L1"/>
    <mergeCell ref="D4:H4"/>
    <mergeCell ref="L4:O4"/>
    <mergeCell ref="Q4:R4"/>
    <mergeCell ref="T4:U4"/>
    <mergeCell ref="B5:U5"/>
    <mergeCell ref="T9:T10"/>
    <mergeCell ref="U9:U10"/>
    <mergeCell ref="C11:H11"/>
    <mergeCell ref="I11:K11"/>
    <mergeCell ref="L11:O11"/>
    <mergeCell ref="C6:G6"/>
    <mergeCell ref="K6:M6"/>
    <mergeCell ref="P6:Q6"/>
    <mergeCell ref="T6:U6"/>
    <mergeCell ref="C12:H12"/>
    <mergeCell ref="I12:K12"/>
    <mergeCell ref="L12:O12"/>
    <mergeCell ref="C13:H13"/>
    <mergeCell ref="I13:K13"/>
    <mergeCell ref="L13:O13"/>
    <mergeCell ref="P9:P10"/>
    <mergeCell ref="Q9:Q10"/>
    <mergeCell ref="R9:S9"/>
    <mergeCell ref="C16:H16"/>
    <mergeCell ref="I16:K16"/>
    <mergeCell ref="L16:O16"/>
    <mergeCell ref="C17:H17"/>
    <mergeCell ref="I17:K17"/>
    <mergeCell ref="L17:O17"/>
    <mergeCell ref="C14:H14"/>
    <mergeCell ref="I14:K14"/>
    <mergeCell ref="L14:O14"/>
    <mergeCell ref="C15:H15"/>
    <mergeCell ref="I15:K15"/>
    <mergeCell ref="L15:O15"/>
    <mergeCell ref="C20:H20"/>
    <mergeCell ref="I20:K20"/>
    <mergeCell ref="L20:O20"/>
    <mergeCell ref="C21:H21"/>
    <mergeCell ref="I21:K21"/>
    <mergeCell ref="L21:O21"/>
    <mergeCell ref="C18:H18"/>
    <mergeCell ref="I18:K18"/>
    <mergeCell ref="L18:O18"/>
    <mergeCell ref="C19:H19"/>
    <mergeCell ref="I19:K19"/>
    <mergeCell ref="L19:O19"/>
    <mergeCell ref="C24:H24"/>
    <mergeCell ref="I24:K24"/>
    <mergeCell ref="L24:O24"/>
    <mergeCell ref="C25:H25"/>
    <mergeCell ref="I25:K25"/>
    <mergeCell ref="L25:O25"/>
    <mergeCell ref="C22:H22"/>
    <mergeCell ref="I22:K22"/>
    <mergeCell ref="L22:O22"/>
    <mergeCell ref="C23:H23"/>
    <mergeCell ref="I23:K23"/>
    <mergeCell ref="L23:O23"/>
    <mergeCell ref="C28:H28"/>
    <mergeCell ref="I28:K28"/>
    <mergeCell ref="L28:O28"/>
    <mergeCell ref="C29:H29"/>
    <mergeCell ref="I29:K29"/>
    <mergeCell ref="L29:O29"/>
    <mergeCell ref="C26:H26"/>
    <mergeCell ref="I26:K26"/>
    <mergeCell ref="L26:O26"/>
    <mergeCell ref="C27:H27"/>
    <mergeCell ref="I27:K27"/>
    <mergeCell ref="L27:O27"/>
    <mergeCell ref="C32:H32"/>
    <mergeCell ref="I32:K32"/>
    <mergeCell ref="L32:O32"/>
    <mergeCell ref="C33:H33"/>
    <mergeCell ref="I33:K33"/>
    <mergeCell ref="L33:O33"/>
    <mergeCell ref="C30:H30"/>
    <mergeCell ref="I30:K30"/>
    <mergeCell ref="L30:O30"/>
    <mergeCell ref="C31:H31"/>
    <mergeCell ref="I31:K31"/>
    <mergeCell ref="L31:O31"/>
    <mergeCell ref="B39:D39"/>
    <mergeCell ref="B40:D40"/>
    <mergeCell ref="B42:U42"/>
    <mergeCell ref="B43:U43"/>
    <mergeCell ref="B44:U44"/>
    <mergeCell ref="B45:U45"/>
    <mergeCell ref="C34:H34"/>
    <mergeCell ref="I34:K34"/>
    <mergeCell ref="L34:O34"/>
    <mergeCell ref="C35:H35"/>
    <mergeCell ref="I35:K35"/>
    <mergeCell ref="L35:O35"/>
    <mergeCell ref="B52:U52"/>
    <mergeCell ref="B53:U53"/>
    <mergeCell ref="B54:U54"/>
    <mergeCell ref="B55:U55"/>
    <mergeCell ref="B56:U56"/>
    <mergeCell ref="B57:U57"/>
    <mergeCell ref="B46:U46"/>
    <mergeCell ref="B47:U47"/>
    <mergeCell ref="B48:U48"/>
    <mergeCell ref="B49:U49"/>
    <mergeCell ref="B50:U50"/>
    <mergeCell ref="B51:U51"/>
    <mergeCell ref="B64:U64"/>
    <mergeCell ref="B65:U65"/>
    <mergeCell ref="B66:U66"/>
    <mergeCell ref="B67:U67"/>
    <mergeCell ref="B58:U58"/>
    <mergeCell ref="B59:U59"/>
    <mergeCell ref="B60:U60"/>
    <mergeCell ref="B61:U61"/>
    <mergeCell ref="B62:U62"/>
    <mergeCell ref="B63:U63"/>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1"/>
    <pageSetUpPr fitToPage="1"/>
  </sheetPr>
  <dimension ref="A1:AA27"/>
  <sheetViews>
    <sheetView view="pageBreakPreview" zoomScale="80" zoomScaleNormal="80" zoomScaleSheetLayoutView="80" workbookViewId="0">
      <selection activeCell="L13" sqref="L13:O13"/>
    </sheetView>
  </sheetViews>
  <sheetFormatPr baseColWidth="10" defaultColWidth="11.42578125" defaultRowHeight="12.75"/>
  <cols>
    <col min="1" max="1" width="4" style="50" customWidth="1"/>
    <col min="2" max="2" width="15.7109375" style="50" customWidth="1"/>
    <col min="3" max="3" width="6.7109375" style="50" customWidth="1"/>
    <col min="4" max="4" width="9.85546875" style="50" customWidth="1"/>
    <col min="5" max="5" width="11.140625" style="50" customWidth="1"/>
    <col min="6" max="6" width="5.140625" style="50" customWidth="1"/>
    <col min="7" max="7" width="0.28515625" style="50" customWidth="1"/>
    <col min="8" max="8" width="2.5703125" style="50" customWidth="1"/>
    <col min="9" max="9" width="7.5703125" style="50" customWidth="1"/>
    <col min="10" max="10" width="9" style="50" customWidth="1"/>
    <col min="11" max="11" width="10.85546875" style="50" customWidth="1"/>
    <col min="12" max="12" width="8.85546875" style="50" customWidth="1"/>
    <col min="13" max="13" width="7" style="50" customWidth="1"/>
    <col min="14" max="14" width="9.42578125" style="50" customWidth="1"/>
    <col min="15" max="15" width="12.7109375" style="50" customWidth="1"/>
    <col min="16" max="16" width="13.28515625" style="50" customWidth="1"/>
    <col min="17" max="17" width="13.85546875" style="50" customWidth="1"/>
    <col min="18" max="18" width="10.28515625" style="50" customWidth="1"/>
    <col min="19" max="19" width="14.85546875" style="50" customWidth="1"/>
    <col min="20" max="20" width="12.28515625" style="50" customWidth="1"/>
    <col min="21" max="21" width="11.85546875" style="50" customWidth="1"/>
    <col min="22" max="22" width="13.140625" style="50" customWidth="1"/>
    <col min="23" max="23" width="12.28515625" style="50" customWidth="1"/>
    <col min="24" max="24" width="9.7109375" style="50" customWidth="1"/>
    <col min="25" max="25" width="10" style="50" customWidth="1"/>
    <col min="26" max="26" width="11" style="50" customWidth="1"/>
    <col min="27" max="29" width="11.42578125" style="50"/>
    <col min="30" max="30" width="17.5703125" style="50" customWidth="1"/>
    <col min="31" max="16384" width="11.42578125" style="50"/>
  </cols>
  <sheetData>
    <row r="1" spans="1:27" s="48" customFormat="1" ht="48" customHeight="1">
      <c r="A1" s="2"/>
      <c r="B1" s="47" t="s">
        <v>532</v>
      </c>
      <c r="C1" s="47"/>
      <c r="D1" s="47"/>
      <c r="E1" s="47"/>
      <c r="F1" s="47"/>
      <c r="G1" s="47"/>
      <c r="H1" s="47"/>
      <c r="I1" s="47"/>
      <c r="J1" s="47"/>
      <c r="K1" s="47"/>
      <c r="L1" s="47"/>
      <c r="M1" s="2" t="s">
        <v>4</v>
      </c>
      <c r="N1" s="2"/>
      <c r="O1" s="2"/>
      <c r="P1" s="3"/>
      <c r="Q1" s="3"/>
      <c r="R1" s="3"/>
      <c r="Y1" s="49"/>
      <c r="Z1" s="49"/>
      <c r="AA1" s="49"/>
    </row>
    <row r="2" spans="1:27" s="50" customFormat="1" ht="13.5" customHeight="1" thickBot="1"/>
    <row r="3" spans="1:27" s="50" customFormat="1" ht="22.5" customHeight="1" thickTop="1" thickBot="1">
      <c r="B3" s="4" t="s">
        <v>5</v>
      </c>
      <c r="C3" s="5"/>
      <c r="D3" s="5"/>
      <c r="E3" s="5"/>
      <c r="F3" s="5"/>
      <c r="G3" s="5"/>
      <c r="H3" s="6"/>
      <c r="I3" s="6"/>
      <c r="J3" s="6"/>
      <c r="K3" s="6"/>
      <c r="L3" s="6"/>
      <c r="M3" s="6"/>
      <c r="N3" s="6"/>
      <c r="O3" s="6"/>
      <c r="P3" s="6"/>
      <c r="Q3" s="6"/>
      <c r="R3" s="6"/>
      <c r="S3" s="6"/>
      <c r="T3" s="6"/>
      <c r="U3" s="7"/>
    </row>
    <row r="4" spans="1:27" s="50" customFormat="1" ht="66.75" customHeight="1" thickTop="1">
      <c r="B4" s="51" t="s">
        <v>6</v>
      </c>
      <c r="C4" s="52" t="s">
        <v>471</v>
      </c>
      <c r="D4" s="53" t="s">
        <v>472</v>
      </c>
      <c r="E4" s="53"/>
      <c r="F4" s="53"/>
      <c r="G4" s="53"/>
      <c r="H4" s="53"/>
      <c r="I4" s="54"/>
      <c r="J4" s="55" t="s">
        <v>9</v>
      </c>
      <c r="K4" s="56" t="s">
        <v>10</v>
      </c>
      <c r="L4" s="57" t="s">
        <v>1</v>
      </c>
      <c r="M4" s="57"/>
      <c r="N4" s="57"/>
      <c r="O4" s="57"/>
      <c r="P4" s="55" t="s">
        <v>11</v>
      </c>
      <c r="Q4" s="57" t="s">
        <v>12</v>
      </c>
      <c r="R4" s="57"/>
      <c r="S4" s="55" t="s">
        <v>13</v>
      </c>
      <c r="T4" s="57" t="s">
        <v>14</v>
      </c>
      <c r="U4" s="58"/>
    </row>
    <row r="5" spans="1:27" s="50" customFormat="1" ht="15.75" customHeight="1">
      <c r="B5" s="59" t="s">
        <v>15</v>
      </c>
      <c r="C5" s="25"/>
      <c r="D5" s="25"/>
      <c r="E5" s="25"/>
      <c r="F5" s="25"/>
      <c r="G5" s="25"/>
      <c r="H5" s="25"/>
      <c r="I5" s="25"/>
      <c r="J5" s="25"/>
      <c r="K5" s="25"/>
      <c r="L5" s="25"/>
      <c r="M5" s="25"/>
      <c r="N5" s="25"/>
      <c r="O5" s="25"/>
      <c r="P5" s="25"/>
      <c r="Q5" s="25"/>
      <c r="R5" s="25"/>
      <c r="S5" s="25"/>
      <c r="T5" s="25"/>
      <c r="U5" s="60"/>
    </row>
    <row r="6" spans="1:27" s="50" customFormat="1" ht="37.5" customHeight="1" thickBot="1">
      <c r="B6" s="61" t="s">
        <v>16</v>
      </c>
      <c r="C6" s="62" t="s">
        <v>17</v>
      </c>
      <c r="D6" s="62"/>
      <c r="E6" s="62"/>
      <c r="F6" s="62"/>
      <c r="G6" s="62"/>
      <c r="H6" s="63"/>
      <c r="I6" s="63"/>
      <c r="J6" s="63" t="s">
        <v>18</v>
      </c>
      <c r="K6" s="62" t="s">
        <v>19</v>
      </c>
      <c r="L6" s="62"/>
      <c r="M6" s="62"/>
      <c r="N6" s="64"/>
      <c r="O6" s="65" t="s">
        <v>20</v>
      </c>
      <c r="P6" s="62" t="s">
        <v>21</v>
      </c>
      <c r="Q6" s="62"/>
      <c r="R6" s="66"/>
      <c r="S6" s="65" t="s">
        <v>22</v>
      </c>
      <c r="T6" s="62" t="s">
        <v>119</v>
      </c>
      <c r="U6" s="67"/>
    </row>
    <row r="7" spans="1:27" s="50" customFormat="1" ht="22.5" customHeight="1" thickTop="1" thickBot="1">
      <c r="B7" s="4" t="s">
        <v>24</v>
      </c>
      <c r="C7" s="5"/>
      <c r="D7" s="5"/>
      <c r="E7" s="5"/>
      <c r="F7" s="5"/>
      <c r="G7" s="5"/>
      <c r="H7" s="6"/>
      <c r="I7" s="6"/>
      <c r="J7" s="6"/>
      <c r="K7" s="6"/>
      <c r="L7" s="6"/>
      <c r="M7" s="6"/>
      <c r="N7" s="6"/>
      <c r="O7" s="6"/>
      <c r="P7" s="6"/>
      <c r="Q7" s="6"/>
      <c r="R7" s="6"/>
      <c r="S7" s="6"/>
      <c r="T7" s="6"/>
      <c r="U7" s="7"/>
    </row>
    <row r="8" spans="1:27" s="50" customFormat="1" ht="16.5" customHeight="1" thickTop="1">
      <c r="B8" s="31" t="s">
        <v>25</v>
      </c>
      <c r="C8" s="34" t="s">
        <v>26</v>
      </c>
      <c r="D8" s="34"/>
      <c r="E8" s="34"/>
      <c r="F8" s="34"/>
      <c r="G8" s="34"/>
      <c r="H8" s="35"/>
      <c r="I8" s="40" t="s">
        <v>27</v>
      </c>
      <c r="J8" s="41"/>
      <c r="K8" s="41"/>
      <c r="L8" s="41"/>
      <c r="M8" s="41"/>
      <c r="N8" s="41"/>
      <c r="O8" s="41"/>
      <c r="P8" s="41"/>
      <c r="Q8" s="41"/>
      <c r="R8" s="41"/>
      <c r="S8" s="42"/>
      <c r="T8" s="43" t="s">
        <v>28</v>
      </c>
      <c r="U8" s="44"/>
    </row>
    <row r="9" spans="1:27" s="50" customFormat="1" ht="19.5" customHeight="1">
      <c r="B9" s="32"/>
      <c r="C9" s="36"/>
      <c r="D9" s="36"/>
      <c r="E9" s="36"/>
      <c r="F9" s="36"/>
      <c r="G9" s="36"/>
      <c r="H9" s="37"/>
      <c r="I9" s="45" t="s">
        <v>29</v>
      </c>
      <c r="J9" s="27"/>
      <c r="K9" s="27"/>
      <c r="L9" s="27" t="s">
        <v>30</v>
      </c>
      <c r="M9" s="27"/>
      <c r="N9" s="27"/>
      <c r="O9" s="27"/>
      <c r="P9" s="27" t="s">
        <v>31</v>
      </c>
      <c r="Q9" s="27" t="s">
        <v>32</v>
      </c>
      <c r="R9" s="68" t="s">
        <v>33</v>
      </c>
      <c r="S9" s="69"/>
      <c r="T9" s="27" t="s">
        <v>34</v>
      </c>
      <c r="U9" s="29" t="s">
        <v>35</v>
      </c>
    </row>
    <row r="10" spans="1:27" s="50" customFormat="1" ht="26.25" customHeight="1" thickBot="1">
      <c r="B10" s="33"/>
      <c r="C10" s="38"/>
      <c r="D10" s="38"/>
      <c r="E10" s="38"/>
      <c r="F10" s="38"/>
      <c r="G10" s="38"/>
      <c r="H10" s="39"/>
      <c r="I10" s="46"/>
      <c r="J10" s="28"/>
      <c r="K10" s="28"/>
      <c r="L10" s="28"/>
      <c r="M10" s="28"/>
      <c r="N10" s="28"/>
      <c r="O10" s="28"/>
      <c r="P10" s="28"/>
      <c r="Q10" s="28"/>
      <c r="R10" s="10" t="s">
        <v>36</v>
      </c>
      <c r="S10" s="11" t="s">
        <v>37</v>
      </c>
      <c r="T10" s="28"/>
      <c r="U10" s="30"/>
    </row>
    <row r="11" spans="1:27" s="50" customFormat="1" ht="75" customHeight="1" thickTop="1" thickBot="1">
      <c r="A11" s="70"/>
      <c r="B11" s="71" t="s">
        <v>38</v>
      </c>
      <c r="C11" s="72" t="s">
        <v>473</v>
      </c>
      <c r="D11" s="72"/>
      <c r="E11" s="72"/>
      <c r="F11" s="72"/>
      <c r="G11" s="72"/>
      <c r="H11" s="72"/>
      <c r="I11" s="72" t="s">
        <v>474</v>
      </c>
      <c r="J11" s="72"/>
      <c r="K11" s="72"/>
      <c r="L11" s="72" t="s">
        <v>51</v>
      </c>
      <c r="M11" s="72"/>
      <c r="N11" s="72"/>
      <c r="O11" s="72"/>
      <c r="P11" s="73" t="s">
        <v>52</v>
      </c>
      <c r="Q11" s="73" t="s">
        <v>43</v>
      </c>
      <c r="R11" s="102">
        <v>75.84</v>
      </c>
      <c r="S11" s="102" t="s">
        <v>44</v>
      </c>
      <c r="T11" s="102" t="s">
        <v>44</v>
      </c>
      <c r="U11" s="74" t="str">
        <f>IF(ISERR(T11/S11*100),"N/A",T11/S11*100)</f>
        <v>N/A</v>
      </c>
    </row>
    <row r="12" spans="1:27" s="50" customFormat="1" ht="75" customHeight="1" thickTop="1">
      <c r="A12" s="70"/>
      <c r="B12" s="71" t="s">
        <v>53</v>
      </c>
      <c r="C12" s="72" t="s">
        <v>475</v>
      </c>
      <c r="D12" s="72"/>
      <c r="E12" s="72"/>
      <c r="F12" s="72"/>
      <c r="G12" s="72"/>
      <c r="H12" s="72"/>
      <c r="I12" s="72" t="s">
        <v>476</v>
      </c>
      <c r="J12" s="72"/>
      <c r="K12" s="72"/>
      <c r="L12" s="72" t="s">
        <v>477</v>
      </c>
      <c r="M12" s="72"/>
      <c r="N12" s="72"/>
      <c r="O12" s="72"/>
      <c r="P12" s="73" t="s">
        <v>478</v>
      </c>
      <c r="Q12" s="73" t="s">
        <v>43</v>
      </c>
      <c r="R12" s="73">
        <v>0.66</v>
      </c>
      <c r="S12" s="73" t="s">
        <v>44</v>
      </c>
      <c r="T12" s="73" t="s">
        <v>44</v>
      </c>
      <c r="U12" s="74" t="str">
        <f>IF(ISERR(T12/S12*100),"N/A",T12/S12*100)</f>
        <v>N/A</v>
      </c>
    </row>
    <row r="13" spans="1:27" s="50" customFormat="1" ht="75" customHeight="1" thickBot="1">
      <c r="A13" s="70"/>
      <c r="B13" s="75" t="s">
        <v>45</v>
      </c>
      <c r="C13" s="76" t="s">
        <v>45</v>
      </c>
      <c r="D13" s="76"/>
      <c r="E13" s="76"/>
      <c r="F13" s="76"/>
      <c r="G13" s="76"/>
      <c r="H13" s="76"/>
      <c r="I13" s="76" t="s">
        <v>479</v>
      </c>
      <c r="J13" s="76"/>
      <c r="K13" s="76"/>
      <c r="L13" s="76" t="s">
        <v>480</v>
      </c>
      <c r="M13" s="76"/>
      <c r="N13" s="76"/>
      <c r="O13" s="76"/>
      <c r="P13" s="77" t="s">
        <v>481</v>
      </c>
      <c r="Q13" s="77" t="s">
        <v>43</v>
      </c>
      <c r="R13" s="77">
        <v>0.91</v>
      </c>
      <c r="S13" s="77" t="s">
        <v>44</v>
      </c>
      <c r="T13" s="77" t="s">
        <v>44</v>
      </c>
      <c r="U13" s="78" t="str">
        <f>IF(ISERR(T13/S13*100),"N/A",T13/S13*100)</f>
        <v>N/A</v>
      </c>
    </row>
    <row r="14" spans="1:27" s="50" customFormat="1" ht="75" customHeight="1" thickTop="1" thickBot="1">
      <c r="A14" s="70"/>
      <c r="B14" s="71" t="s">
        <v>63</v>
      </c>
      <c r="C14" s="72" t="s">
        <v>482</v>
      </c>
      <c r="D14" s="72"/>
      <c r="E14" s="72"/>
      <c r="F14" s="72"/>
      <c r="G14" s="72"/>
      <c r="H14" s="72"/>
      <c r="I14" s="72" t="s">
        <v>483</v>
      </c>
      <c r="J14" s="72"/>
      <c r="K14" s="72"/>
      <c r="L14" s="72" t="s">
        <v>484</v>
      </c>
      <c r="M14" s="72"/>
      <c r="N14" s="72"/>
      <c r="O14" s="72"/>
      <c r="P14" s="73" t="s">
        <v>485</v>
      </c>
      <c r="Q14" s="73" t="s">
        <v>206</v>
      </c>
      <c r="R14" s="73">
        <v>100</v>
      </c>
      <c r="S14" s="73">
        <v>50</v>
      </c>
      <c r="T14" s="73">
        <v>33.33</v>
      </c>
      <c r="U14" s="74">
        <f>IF(ISERR(T14/S14*100),"N/A",T14/S14*100)</f>
        <v>66.66</v>
      </c>
    </row>
    <row r="15" spans="1:27" s="50" customFormat="1" ht="75" customHeight="1" thickTop="1" thickBot="1">
      <c r="A15" s="70"/>
      <c r="B15" s="71" t="s">
        <v>79</v>
      </c>
      <c r="C15" s="72" t="s">
        <v>486</v>
      </c>
      <c r="D15" s="72"/>
      <c r="E15" s="72"/>
      <c r="F15" s="72"/>
      <c r="G15" s="72"/>
      <c r="H15" s="72"/>
      <c r="I15" s="72" t="s">
        <v>487</v>
      </c>
      <c r="J15" s="72"/>
      <c r="K15" s="72"/>
      <c r="L15" s="72" t="s">
        <v>488</v>
      </c>
      <c r="M15" s="72"/>
      <c r="N15" s="72"/>
      <c r="O15" s="72"/>
      <c r="P15" s="73" t="s">
        <v>57</v>
      </c>
      <c r="Q15" s="73" t="s">
        <v>206</v>
      </c>
      <c r="R15" s="73">
        <v>100</v>
      </c>
      <c r="S15" s="73">
        <v>50</v>
      </c>
      <c r="T15" s="73">
        <v>33.33</v>
      </c>
      <c r="U15" s="74">
        <f>IF(ISERR(T15/S15*100),"N/A",T15/S15*100)</f>
        <v>66.66</v>
      </c>
    </row>
    <row r="16" spans="1:27" s="50" customFormat="1" ht="22.5" customHeight="1" thickTop="1" thickBot="1">
      <c r="B16" s="4" t="s">
        <v>90</v>
      </c>
      <c r="C16" s="5"/>
      <c r="D16" s="5"/>
      <c r="E16" s="5"/>
      <c r="F16" s="5"/>
      <c r="G16" s="5"/>
      <c r="H16" s="6"/>
      <c r="I16" s="6"/>
      <c r="J16" s="6"/>
      <c r="K16" s="6"/>
      <c r="L16" s="6"/>
      <c r="M16" s="6"/>
      <c r="N16" s="6"/>
      <c r="O16" s="6"/>
      <c r="P16" s="6"/>
      <c r="Q16" s="6"/>
      <c r="R16" s="6"/>
      <c r="S16" s="6"/>
      <c r="T16" s="6"/>
      <c r="U16" s="7"/>
      <c r="V16" s="80"/>
    </row>
    <row r="17" spans="2:21" s="50" customFormat="1" ht="26.25" customHeight="1" thickTop="1">
      <c r="B17" s="12"/>
      <c r="C17" s="13"/>
      <c r="D17" s="13"/>
      <c r="E17" s="13"/>
      <c r="F17" s="13"/>
      <c r="G17" s="13"/>
      <c r="H17" s="14"/>
      <c r="I17" s="14"/>
      <c r="J17" s="14"/>
      <c r="K17" s="14"/>
      <c r="L17" s="14"/>
      <c r="M17" s="14"/>
      <c r="N17" s="14"/>
      <c r="O17" s="14"/>
      <c r="P17" s="15"/>
      <c r="Q17" s="16"/>
      <c r="R17" s="9" t="s">
        <v>91</v>
      </c>
      <c r="S17" s="8" t="s">
        <v>92</v>
      </c>
      <c r="T17" s="9" t="s">
        <v>93</v>
      </c>
      <c r="U17" s="8" t="s">
        <v>94</v>
      </c>
    </row>
    <row r="18" spans="2:21" s="50" customFormat="1" ht="26.25" customHeight="1" thickBot="1">
      <c r="B18" s="17"/>
      <c r="C18" s="18"/>
      <c r="D18" s="18"/>
      <c r="E18" s="18"/>
      <c r="F18" s="18"/>
      <c r="G18" s="18"/>
      <c r="H18" s="19"/>
      <c r="I18" s="19"/>
      <c r="J18" s="19"/>
      <c r="K18" s="19"/>
      <c r="L18" s="19"/>
      <c r="M18" s="19"/>
      <c r="N18" s="19"/>
      <c r="O18" s="19"/>
      <c r="P18" s="20"/>
      <c r="Q18" s="21"/>
      <c r="R18" s="22" t="s">
        <v>95</v>
      </c>
      <c r="S18" s="21" t="s">
        <v>95</v>
      </c>
      <c r="T18" s="21" t="s">
        <v>95</v>
      </c>
      <c r="U18" s="21" t="s">
        <v>96</v>
      </c>
    </row>
    <row r="19" spans="2:21" s="50" customFormat="1" ht="13.5" customHeight="1" thickBot="1">
      <c r="B19" s="81" t="s">
        <v>97</v>
      </c>
      <c r="C19" s="82"/>
      <c r="D19" s="82"/>
      <c r="E19" s="83"/>
      <c r="F19" s="83"/>
      <c r="G19" s="83"/>
      <c r="H19" s="84"/>
      <c r="I19" s="84"/>
      <c r="J19" s="84"/>
      <c r="K19" s="84"/>
      <c r="L19" s="84"/>
      <c r="M19" s="84"/>
      <c r="N19" s="84"/>
      <c r="O19" s="84"/>
      <c r="P19" s="85"/>
      <c r="Q19" s="85"/>
      <c r="R19" s="86" t="str">
        <f t="shared" ref="R19:T20" si="0">"N/D"</f>
        <v>N/D</v>
      </c>
      <c r="S19" s="86" t="str">
        <f t="shared" si="0"/>
        <v>N/D</v>
      </c>
      <c r="T19" s="86" t="str">
        <f t="shared" si="0"/>
        <v>N/D</v>
      </c>
      <c r="U19" s="87" t="str">
        <f>+IF(ISERR(T19/S19*100),"N/A",T19/S19*100)</f>
        <v>N/A</v>
      </c>
    </row>
    <row r="20" spans="2:21" s="50" customFormat="1" ht="13.5" customHeight="1" thickBot="1">
      <c r="B20" s="88" t="s">
        <v>98</v>
      </c>
      <c r="C20" s="89"/>
      <c r="D20" s="89"/>
      <c r="E20" s="90"/>
      <c r="F20" s="90"/>
      <c r="G20" s="90"/>
      <c r="H20" s="91"/>
      <c r="I20" s="91"/>
      <c r="J20" s="91"/>
      <c r="K20" s="91"/>
      <c r="L20" s="91"/>
      <c r="M20" s="91"/>
      <c r="N20" s="91"/>
      <c r="O20" s="91"/>
      <c r="P20" s="92"/>
      <c r="Q20" s="92"/>
      <c r="R20" s="86" t="str">
        <f t="shared" si="0"/>
        <v>N/D</v>
      </c>
      <c r="S20" s="86" t="str">
        <f t="shared" si="0"/>
        <v>N/D</v>
      </c>
      <c r="T20" s="86" t="str">
        <f t="shared" si="0"/>
        <v>N/D</v>
      </c>
      <c r="U20" s="87" t="str">
        <f>+IF(ISERR(T20/S20*100),"N/A",T20/S20*100)</f>
        <v>N/A</v>
      </c>
    </row>
    <row r="21" spans="2:21" s="50" customFormat="1" ht="14.85" customHeight="1" thickTop="1" thickBot="1">
      <c r="B21" s="4" t="s">
        <v>99</v>
      </c>
      <c r="C21" s="5"/>
      <c r="D21" s="5"/>
      <c r="E21" s="5"/>
      <c r="F21" s="5"/>
      <c r="G21" s="5"/>
      <c r="H21" s="6"/>
      <c r="I21" s="6"/>
      <c r="J21" s="6"/>
      <c r="K21" s="6"/>
      <c r="L21" s="6"/>
      <c r="M21" s="6"/>
      <c r="N21" s="6"/>
      <c r="O21" s="6"/>
      <c r="P21" s="6"/>
      <c r="Q21" s="6"/>
      <c r="R21" s="6"/>
      <c r="S21" s="6"/>
      <c r="T21" s="6"/>
      <c r="U21" s="7"/>
    </row>
    <row r="22" spans="2:21" s="50" customFormat="1" ht="44.25" customHeight="1" thickTop="1">
      <c r="B22" s="93" t="s">
        <v>100</v>
      </c>
      <c r="C22" s="94"/>
      <c r="D22" s="94"/>
      <c r="E22" s="94"/>
      <c r="F22" s="94"/>
      <c r="G22" s="94"/>
      <c r="H22" s="94"/>
      <c r="I22" s="94"/>
      <c r="J22" s="94"/>
      <c r="K22" s="94"/>
      <c r="L22" s="94"/>
      <c r="M22" s="94"/>
      <c r="N22" s="94"/>
      <c r="O22" s="94"/>
      <c r="P22" s="94"/>
      <c r="Q22" s="94"/>
      <c r="R22" s="94"/>
      <c r="S22" s="94"/>
      <c r="T22" s="94"/>
      <c r="U22" s="95"/>
    </row>
    <row r="23" spans="2:21" s="50" customFormat="1" ht="34.5" customHeight="1">
      <c r="B23" s="96" t="s">
        <v>489</v>
      </c>
      <c r="C23" s="97"/>
      <c r="D23" s="97"/>
      <c r="E23" s="97"/>
      <c r="F23" s="97"/>
      <c r="G23" s="97"/>
      <c r="H23" s="97"/>
      <c r="I23" s="97"/>
      <c r="J23" s="97"/>
      <c r="K23" s="97"/>
      <c r="L23" s="97"/>
      <c r="M23" s="97"/>
      <c r="N23" s="97"/>
      <c r="O23" s="97"/>
      <c r="P23" s="97"/>
      <c r="Q23" s="97"/>
      <c r="R23" s="97"/>
      <c r="S23" s="97"/>
      <c r="T23" s="97"/>
      <c r="U23" s="98"/>
    </row>
    <row r="24" spans="2:21" s="50" customFormat="1" ht="34.5" customHeight="1">
      <c r="B24" s="96" t="s">
        <v>490</v>
      </c>
      <c r="C24" s="97"/>
      <c r="D24" s="97"/>
      <c r="E24" s="97"/>
      <c r="F24" s="97"/>
      <c r="G24" s="97"/>
      <c r="H24" s="97"/>
      <c r="I24" s="97"/>
      <c r="J24" s="97"/>
      <c r="K24" s="97"/>
      <c r="L24" s="97"/>
      <c r="M24" s="97"/>
      <c r="N24" s="97"/>
      <c r="O24" s="97"/>
      <c r="P24" s="97"/>
      <c r="Q24" s="97"/>
      <c r="R24" s="97"/>
      <c r="S24" s="97"/>
      <c r="T24" s="97"/>
      <c r="U24" s="98"/>
    </row>
    <row r="25" spans="2:21" s="50" customFormat="1" ht="34.5" customHeight="1">
      <c r="B25" s="96" t="s">
        <v>491</v>
      </c>
      <c r="C25" s="97"/>
      <c r="D25" s="97"/>
      <c r="E25" s="97"/>
      <c r="F25" s="97"/>
      <c r="G25" s="97"/>
      <c r="H25" s="97"/>
      <c r="I25" s="97"/>
      <c r="J25" s="97"/>
      <c r="K25" s="97"/>
      <c r="L25" s="97"/>
      <c r="M25" s="97"/>
      <c r="N25" s="97"/>
      <c r="O25" s="97"/>
      <c r="P25" s="97"/>
      <c r="Q25" s="97"/>
      <c r="R25" s="97"/>
      <c r="S25" s="97"/>
      <c r="T25" s="97"/>
      <c r="U25" s="98"/>
    </row>
    <row r="26" spans="2:21" s="50" customFormat="1" ht="76.5" customHeight="1">
      <c r="B26" s="96" t="s">
        <v>492</v>
      </c>
      <c r="C26" s="97"/>
      <c r="D26" s="97"/>
      <c r="E26" s="97"/>
      <c r="F26" s="97"/>
      <c r="G26" s="97"/>
      <c r="H26" s="97"/>
      <c r="I26" s="97"/>
      <c r="J26" s="97"/>
      <c r="K26" s="97"/>
      <c r="L26" s="97"/>
      <c r="M26" s="97"/>
      <c r="N26" s="97"/>
      <c r="O26" s="97"/>
      <c r="P26" s="97"/>
      <c r="Q26" s="97"/>
      <c r="R26" s="97"/>
      <c r="S26" s="97"/>
      <c r="T26" s="97"/>
      <c r="U26" s="98"/>
    </row>
    <row r="27" spans="2:21" s="50" customFormat="1" ht="75.2" customHeight="1" thickBot="1">
      <c r="B27" s="99" t="s">
        <v>493</v>
      </c>
      <c r="C27" s="100"/>
      <c r="D27" s="100"/>
      <c r="E27" s="100"/>
      <c r="F27" s="100"/>
      <c r="G27" s="100"/>
      <c r="H27" s="100"/>
      <c r="I27" s="100"/>
      <c r="J27" s="100"/>
      <c r="K27" s="100"/>
      <c r="L27" s="100"/>
      <c r="M27" s="100"/>
      <c r="N27" s="100"/>
      <c r="O27" s="100"/>
      <c r="P27" s="100"/>
      <c r="Q27" s="100"/>
      <c r="R27" s="100"/>
      <c r="S27" s="100"/>
      <c r="T27" s="100"/>
      <c r="U27" s="101"/>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Portada</vt:lpstr>
      <vt:lpstr>50 E001</vt:lpstr>
      <vt:lpstr>50 E003</vt:lpstr>
      <vt:lpstr>50 E004</vt:lpstr>
      <vt:lpstr>50 E006</vt:lpstr>
      <vt:lpstr>50 E007</vt:lpstr>
      <vt:lpstr>50 E011</vt:lpstr>
      <vt:lpstr>50 E012</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Jose Luis Segura Luna</cp:lastModifiedBy>
  <cp:lastPrinted>2009-03-26T01:46:20Z</cp:lastPrinted>
  <dcterms:created xsi:type="dcterms:W3CDTF">2009-03-25T01:44:41Z</dcterms:created>
  <dcterms:modified xsi:type="dcterms:W3CDTF">2023-10-26T00:40:02Z</dcterms:modified>
</cp:coreProperties>
</file>