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9_Septiembre\"/>
    </mc:Choice>
  </mc:AlternateContent>
  <xr:revisionPtr revIDLastSave="0" documentId="14_{EA4AE58B-40B9-4DE6-9C43-64B766D350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_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<sst xmlns="http://schemas.openxmlformats.org/spreadsheetml/2006/main" count="30" uniqueCount="30">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</sst>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sz val="9"/>
      <color indexed="8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3" fontId="3" fillId="0" borderId="0" xfId="1" applyNumberFormat="1" applyFont="1"/>
    <xf numFmtId="3" fontId="5" fillId="2" borderId="21" xfId="1" applyNumberFormat="1" applyFont="1" applyFill="1" applyBorder="1" applyAlignment="1">
      <alignment horizontal="right" vertical="center" wrapText="1"/>
    </xf>
    <xf numFmtId="3" fontId="5" fillId="2" borderId="17" xfId="1" applyNumberFormat="1" applyFont="1" applyFill="1" applyBorder="1" applyAlignment="1">
      <alignment horizontal="right" vertical="center" wrapText="1"/>
    </xf>
    <xf numFmtId="3" fontId="6" fillId="2" borderId="17" xfId="1" applyNumberFormat="1" applyFont="1" applyFill="1" applyBorder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6" fillId="2" borderId="16" xfId="1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left" vertical="top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2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>
      <selection activeCell="Q30" sqref="Q30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7" width="17" style="2" customWidth="1"/>
    <col min="8" max="8" width="18.140625" style="2" customWidth="1"/>
    <col min="9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2"/>
      <c r="L2" s="1"/>
    </row>
    <row r="3" spans="1:12" ht="12" customHeight="1" x14ac:dyDescent="0.3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5"/>
      <c r="L3" s="1"/>
    </row>
    <row r="4" spans="1:12" ht="12" customHeight="1" x14ac:dyDescent="0.3">
      <c r="A4" s="1"/>
      <c r="B4" s="23" t="s">
        <v>29</v>
      </c>
      <c r="C4" s="24"/>
      <c r="D4" s="24"/>
      <c r="E4" s="24"/>
      <c r="F4" s="24"/>
      <c r="G4" s="24"/>
      <c r="H4" s="24"/>
      <c r="I4" s="24"/>
      <c r="J4" s="24"/>
      <c r="K4" s="25"/>
      <c r="L4" s="1"/>
    </row>
    <row r="5" spans="1:12" ht="12" customHeight="1" thickBot="1" x14ac:dyDescent="0.35">
      <c r="A5" s="1"/>
      <c r="B5" s="26" t="s">
        <v>28</v>
      </c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9" t="s">
        <v>2</v>
      </c>
      <c r="C7" s="29"/>
      <c r="D7" s="29"/>
      <c r="E7" s="29"/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1"/>
    </row>
    <row r="8" spans="1:12" ht="15" customHeight="1" x14ac:dyDescent="0.3">
      <c r="A8" s="1"/>
      <c r="B8" s="9"/>
      <c r="C8" s="10"/>
      <c r="D8" s="10"/>
      <c r="E8" s="11"/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"/>
    </row>
    <row r="9" spans="1:12" ht="17.100000000000001" customHeight="1" x14ac:dyDescent="0.3">
      <c r="A9" s="1"/>
      <c r="B9" s="13"/>
      <c r="C9" s="30" t="s">
        <v>15</v>
      </c>
      <c r="D9" s="30"/>
      <c r="E9" s="31"/>
      <c r="F9" s="6">
        <f>F10+F13+F17</f>
        <v>917003371865</v>
      </c>
      <c r="G9" s="6">
        <f>H9-F9</f>
        <v>43579234188</v>
      </c>
      <c r="H9" s="6">
        <f>H10+H13+H17</f>
        <v>960582606053</v>
      </c>
      <c r="I9" s="6">
        <f>I10+I13+I17</f>
        <v>948485483283.30005</v>
      </c>
      <c r="J9" s="6">
        <f>J10+J13+J17</f>
        <v>912361381419.15991</v>
      </c>
      <c r="K9" s="6">
        <f>H9-I9</f>
        <v>12097122769.699951</v>
      </c>
      <c r="L9" s="1"/>
    </row>
    <row r="10" spans="1:12" ht="17.100000000000001" customHeight="1" x14ac:dyDescent="0.3">
      <c r="A10" s="1"/>
      <c r="B10" s="13"/>
      <c r="C10" s="14"/>
      <c r="D10" s="30" t="s">
        <v>16</v>
      </c>
      <c r="E10" s="31"/>
      <c r="F10" s="6">
        <f>F11+F12</f>
        <v>250398893751</v>
      </c>
      <c r="G10" s="6">
        <f t="shared" ref="G10:G19" si="0">H10-F10</f>
        <v>39399414648</v>
      </c>
      <c r="H10" s="6">
        <f>H11+H12</f>
        <v>289798308399</v>
      </c>
      <c r="I10" s="6">
        <f>I11+I12</f>
        <v>291962685110.09045</v>
      </c>
      <c r="J10" s="6">
        <f>J11+J12</f>
        <v>277263670019.33014</v>
      </c>
      <c r="K10" s="6">
        <f t="shared" ref="K10:K19" si="1">H10-I10</f>
        <v>-2164376711.0904541</v>
      </c>
      <c r="L10" s="1"/>
    </row>
    <row r="11" spans="1:12" ht="17.100000000000001" customHeight="1" x14ac:dyDescent="0.3">
      <c r="A11" s="1"/>
      <c r="B11" s="13"/>
      <c r="C11" s="14"/>
      <c r="D11" s="14"/>
      <c r="E11" s="15" t="s">
        <v>17</v>
      </c>
      <c r="F11" s="7">
        <v>238524493872</v>
      </c>
      <c r="G11" s="7">
        <f t="shared" si="0"/>
        <v>46020913349</v>
      </c>
      <c r="H11" s="7">
        <v>284545407221</v>
      </c>
      <c r="I11" s="7">
        <v>286746966993.09045</v>
      </c>
      <c r="J11" s="7">
        <v>272015382136.57016</v>
      </c>
      <c r="K11" s="7">
        <f t="shared" si="1"/>
        <v>-2201559772.0904541</v>
      </c>
      <c r="L11" s="1"/>
    </row>
    <row r="12" spans="1:12" ht="17.100000000000001" customHeight="1" x14ac:dyDescent="0.3">
      <c r="A12" s="1"/>
      <c r="B12" s="13"/>
      <c r="C12" s="14"/>
      <c r="D12" s="14"/>
      <c r="E12" s="15" t="s">
        <v>18</v>
      </c>
      <c r="F12" s="7">
        <v>11874399879</v>
      </c>
      <c r="G12" s="7">
        <f t="shared" si="0"/>
        <v>-6621498701</v>
      </c>
      <c r="H12" s="7">
        <v>5252901178</v>
      </c>
      <c r="I12" s="7">
        <v>5215718117</v>
      </c>
      <c r="J12" s="7">
        <v>5248287882.7600002</v>
      </c>
      <c r="K12" s="7">
        <f t="shared" si="1"/>
        <v>37183061</v>
      </c>
      <c r="L12" s="1"/>
    </row>
    <row r="13" spans="1:12" ht="17.100000000000001" customHeight="1" x14ac:dyDescent="0.3">
      <c r="A13" s="1"/>
      <c r="B13" s="13"/>
      <c r="C13" s="14"/>
      <c r="D13" s="30" t="s">
        <v>19</v>
      </c>
      <c r="E13" s="31"/>
      <c r="F13" s="6">
        <f>F14+F15+F16</f>
        <v>59253047401</v>
      </c>
      <c r="G13" s="6">
        <f t="shared" si="0"/>
        <v>7717342297</v>
      </c>
      <c r="H13" s="6">
        <f>H14+H15+H16</f>
        <v>66970389698</v>
      </c>
      <c r="I13" s="6">
        <f>I14+I15+I16</f>
        <v>60283201567.149834</v>
      </c>
      <c r="J13" s="6">
        <f>J14+J15+J16</f>
        <v>48335475274.699883</v>
      </c>
      <c r="K13" s="6">
        <f t="shared" si="1"/>
        <v>6687188130.8501663</v>
      </c>
      <c r="L13" s="1"/>
    </row>
    <row r="14" spans="1:12" ht="27" x14ac:dyDescent="0.3">
      <c r="A14" s="1"/>
      <c r="B14" s="13"/>
      <c r="C14" s="14"/>
      <c r="D14" s="14"/>
      <c r="E14" s="15" t="s">
        <v>20</v>
      </c>
      <c r="F14" s="7">
        <v>66731103015</v>
      </c>
      <c r="G14" s="7">
        <f t="shared" si="0"/>
        <v>7700988690</v>
      </c>
      <c r="H14" s="7">
        <v>74432091705</v>
      </c>
      <c r="I14" s="7">
        <v>60029867343.299835</v>
      </c>
      <c r="J14" s="7">
        <v>59716444222.359886</v>
      </c>
      <c r="K14" s="7">
        <f t="shared" si="1"/>
        <v>14402224361.700165</v>
      </c>
      <c r="L14" s="1"/>
    </row>
    <row r="15" spans="1:12" ht="27" x14ac:dyDescent="0.3">
      <c r="A15" s="1"/>
      <c r="B15" s="13"/>
      <c r="C15" s="14"/>
      <c r="D15" s="14"/>
      <c r="E15" s="15" t="s">
        <v>21</v>
      </c>
      <c r="F15" s="7">
        <v>238651494</v>
      </c>
      <c r="G15" s="7">
        <f t="shared" si="0"/>
        <v>16353607</v>
      </c>
      <c r="H15" s="7">
        <v>255005101</v>
      </c>
      <c r="I15" s="7">
        <v>253334223.85000002</v>
      </c>
      <c r="J15" s="7">
        <v>253334223.85000002</v>
      </c>
      <c r="K15" s="7">
        <f t="shared" si="1"/>
        <v>1670877.1499999762</v>
      </c>
      <c r="L15" s="1"/>
    </row>
    <row r="16" spans="1:12" ht="17.100000000000001" customHeight="1" x14ac:dyDescent="0.3">
      <c r="A16" s="1"/>
      <c r="B16" s="13"/>
      <c r="C16" s="14"/>
      <c r="D16" s="14"/>
      <c r="E16" s="15" t="s">
        <v>22</v>
      </c>
      <c r="F16" s="7">
        <v>-7716707108</v>
      </c>
      <c r="G16" s="7">
        <f t="shared" si="0"/>
        <v>0</v>
      </c>
      <c r="H16" s="7">
        <v>-7716707108</v>
      </c>
      <c r="I16" s="7">
        <v>0</v>
      </c>
      <c r="J16" s="7">
        <v>-11634303171.51</v>
      </c>
      <c r="K16" s="7">
        <f t="shared" si="1"/>
        <v>-7716707108</v>
      </c>
      <c r="L16" s="1"/>
    </row>
    <row r="17" spans="1:12" ht="17.100000000000001" customHeight="1" x14ac:dyDescent="0.3">
      <c r="A17" s="1"/>
      <c r="B17" s="13"/>
      <c r="C17" s="14"/>
      <c r="D17" s="30" t="s">
        <v>23</v>
      </c>
      <c r="E17" s="31"/>
      <c r="F17" s="6">
        <f>F18</f>
        <v>607351430713</v>
      </c>
      <c r="G17" s="6">
        <f t="shared" si="0"/>
        <v>-3537522757</v>
      </c>
      <c r="H17" s="6">
        <f>H18</f>
        <v>603813907956</v>
      </c>
      <c r="I17" s="6">
        <f>I18</f>
        <v>596239596606.05981</v>
      </c>
      <c r="J17" s="6">
        <f>J18</f>
        <v>586762236125.12988</v>
      </c>
      <c r="K17" s="6">
        <f t="shared" si="1"/>
        <v>7574311349.9401855</v>
      </c>
      <c r="L17" s="1"/>
    </row>
    <row r="18" spans="1:12" ht="17.100000000000001" customHeight="1" x14ac:dyDescent="0.3">
      <c r="A18" s="1"/>
      <c r="B18" s="16"/>
      <c r="C18" s="17"/>
      <c r="D18" s="17"/>
      <c r="E18" s="18" t="s">
        <v>24</v>
      </c>
      <c r="F18" s="7">
        <v>607351430713</v>
      </c>
      <c r="G18" s="7">
        <f t="shared" si="0"/>
        <v>-3537522757</v>
      </c>
      <c r="H18" s="7">
        <v>603813907956</v>
      </c>
      <c r="I18" s="7">
        <v>596239596606.05981</v>
      </c>
      <c r="J18" s="7">
        <v>586762236125.12988</v>
      </c>
      <c r="K18" s="7">
        <f t="shared" si="1"/>
        <v>7574311349.9401855</v>
      </c>
      <c r="L18" s="1"/>
    </row>
    <row r="19" spans="1:12" ht="21.95" customHeight="1" thickBot="1" x14ac:dyDescent="0.35">
      <c r="A19" s="1"/>
      <c r="B19" s="32" t="s">
        <v>25</v>
      </c>
      <c r="C19" s="32"/>
      <c r="D19" s="32"/>
      <c r="E19" s="32"/>
      <c r="F19" s="5">
        <f>F9</f>
        <v>917003371865</v>
      </c>
      <c r="G19" s="5">
        <f t="shared" si="0"/>
        <v>43579234188</v>
      </c>
      <c r="H19" s="5">
        <f>H9</f>
        <v>960582606053</v>
      </c>
      <c r="I19" s="5">
        <f>I9</f>
        <v>948485483283.30005</v>
      </c>
      <c r="J19" s="5">
        <f>J9</f>
        <v>912361381419.15991</v>
      </c>
      <c r="K19" s="5">
        <f t="shared" si="1"/>
        <v>12097122769.699951</v>
      </c>
      <c r="L19" s="1"/>
    </row>
    <row r="20" spans="1:12" x14ac:dyDescent="0.3">
      <c r="A20" s="1"/>
      <c r="B20" s="33" t="s">
        <v>26</v>
      </c>
      <c r="C20" s="33"/>
      <c r="D20" s="33"/>
      <c r="E20" s="33"/>
      <c r="F20" s="33"/>
      <c r="G20" s="33"/>
      <c r="H20" s="33"/>
      <c r="I20" s="33"/>
      <c r="J20" s="33"/>
      <c r="K20" s="33"/>
      <c r="L20" s="1"/>
    </row>
    <row r="21" spans="1:12" x14ac:dyDescent="0.3">
      <c r="A21" s="1"/>
      <c r="B21" s="1"/>
      <c r="C21" s="19" t="s">
        <v>27</v>
      </c>
      <c r="D21" s="19"/>
      <c r="E21" s="19"/>
      <c r="F21" s="19"/>
      <c r="G21" s="19"/>
      <c r="H21" s="19"/>
      <c r="I21" s="19"/>
      <c r="J21" s="19"/>
      <c r="K21" s="19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4"/>
      <c r="H23" s="4"/>
      <c r="I23" s="4"/>
      <c r="J23" s="4"/>
      <c r="K23" s="4"/>
    </row>
    <row r="24" spans="1:12" x14ac:dyDescent="0.3">
      <c r="F24" s="4"/>
      <c r="H24" s="4"/>
      <c r="I24" s="4"/>
      <c r="J24" s="4"/>
      <c r="K24" s="4"/>
    </row>
    <row r="26" spans="1:12" x14ac:dyDescent="0.3">
      <c r="F26" s="4"/>
      <c r="G26" s="4"/>
      <c r="H26" s="4"/>
      <c r="I26" s="4"/>
      <c r="J26" s="4"/>
      <c r="K26" s="4"/>
      <c r="L26" s="4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2020-02-27T16:52:25Z</cp:lastPrinted>
  <dcterms:created xsi:type="dcterms:W3CDTF">2019-12-03T00:31:53Z</dcterms:created>
  <dcterms:modified xsi:type="dcterms:W3CDTF">2024-10-15T00:25:47Z</dcterms:modified>
</cp:coreProperties>
</file>