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535" windowWidth="18795" windowHeight="6135" tabRatio="812" activeTab="0"/>
  </bookViews>
  <sheets>
    <sheet name="Índice" sheetId="1" r:id="rId1"/>
    <sheet name="Glosario" sheetId="2" r:id="rId2"/>
    <sheet name="IX.1" sheetId="3" r:id="rId3"/>
    <sheet name="IX.2" sheetId="4" r:id="rId4"/>
    <sheet name="IX.3" sheetId="5" r:id="rId5"/>
    <sheet name="IX.4" sheetId="6" r:id="rId6"/>
    <sheet name="IX.5" sheetId="7" r:id="rId7"/>
    <sheet name="IX.6" sheetId="8" r:id="rId8"/>
    <sheet name="IX.7.1a" sheetId="9" r:id="rId9"/>
    <sheet name="IX.7.C" sheetId="10" r:id="rId10"/>
    <sheet name="IX.8" sheetId="11" r:id="rId11"/>
    <sheet name="IX.9" sheetId="12" r:id="rId12"/>
    <sheet name="IX.10" sheetId="13" r:id="rId13"/>
    <sheet name="IX.11" sheetId="14" r:id="rId14"/>
    <sheet name="IX.12" sheetId="15" r:id="rId15"/>
    <sheet name="IX.13" sheetId="16" r:id="rId16"/>
    <sheet name="IX.14" sheetId="17" r:id="rId17"/>
    <sheet name="IX.15" sheetId="18" r:id="rId18"/>
    <sheet name="IX.16" sheetId="19" r:id="rId19"/>
  </sheets>
  <definedNames>
    <definedName name="_Regression_Int" localSheetId="2" hidden="1">1</definedName>
    <definedName name="_Regression_Int" localSheetId="12" hidden="1">1</definedName>
    <definedName name="_Regression_Int" localSheetId="13" hidden="1">1</definedName>
    <definedName name="_Regression_Int" localSheetId="16" hidden="1">1</definedName>
    <definedName name="_Regression_Int" localSheetId="18" hidden="1">1</definedName>
    <definedName name="_Regression_Int" localSheetId="4" hidden="1">1</definedName>
    <definedName name="_Regression_Int" localSheetId="6" hidden="1">1</definedName>
    <definedName name="_Regression_Int" localSheetId="8" hidden="1">1</definedName>
    <definedName name="_Regression_Int" localSheetId="10" hidden="1">1</definedName>
    <definedName name="_Regression_Int" localSheetId="11" hidden="1">1</definedName>
    <definedName name="Cuadro_No._IX.1" localSheetId="2">'Índice'!$A$4</definedName>
  </definedNames>
  <calcPr fullCalcOnLoad="1"/>
</workbook>
</file>

<file path=xl/sharedStrings.xml><?xml version="1.0" encoding="utf-8"?>
<sst xmlns="http://schemas.openxmlformats.org/spreadsheetml/2006/main" count="704" uniqueCount="248">
  <si>
    <t>Cuadro No. IX.1</t>
  </si>
  <si>
    <t xml:space="preserve">   A) Iniciales (a+b+c)</t>
  </si>
  <si>
    <t xml:space="preserve">   B) Subsecuentes (d+e+f)</t>
  </si>
  <si>
    <t xml:space="preserve">   Días subsidiados (g+h+i)</t>
  </si>
  <si>
    <t xml:space="preserve">   Días promedio subsidiados por caso inicial</t>
  </si>
  <si>
    <t xml:space="preserve">   Importe promedio de los subsidios (pesos)</t>
  </si>
  <si>
    <t xml:space="preserve">     Por día                          </t>
  </si>
  <si>
    <t xml:space="preserve">     Por caso inicial</t>
  </si>
  <si>
    <t xml:space="preserve">     Certificados de incapacidad</t>
  </si>
  <si>
    <t xml:space="preserve">     a) Iniciales</t>
  </si>
  <si>
    <t xml:space="preserve">     d) Subsecuentes</t>
  </si>
  <si>
    <t xml:space="preserve">     g) Días subsidiados</t>
  </si>
  <si>
    <t xml:space="preserve">     Días promedio subsidiados por caso inicial</t>
  </si>
  <si>
    <t xml:space="preserve">     Importe de los subsidios (pesos)</t>
  </si>
  <si>
    <t xml:space="preserve">       Por día                       </t>
  </si>
  <si>
    <t xml:space="preserve">       Por caso inicial</t>
  </si>
  <si>
    <t xml:space="preserve">     b) Iniciales</t>
  </si>
  <si>
    <t xml:space="preserve">     e) Subsecuentes</t>
  </si>
  <si>
    <t xml:space="preserve">     h) Días subsidiados</t>
  </si>
  <si>
    <t xml:space="preserve">     Importe promedio de los subsidios (pesos)</t>
  </si>
  <si>
    <t xml:space="preserve">       Por día                        </t>
  </si>
  <si>
    <t xml:space="preserve">     c) Iniciales</t>
  </si>
  <si>
    <t xml:space="preserve">     f) Subsecuentes</t>
  </si>
  <si>
    <t xml:space="preserve">     i) Días subsidiados</t>
  </si>
  <si>
    <t xml:space="preserve">       Por día                         </t>
  </si>
  <si>
    <t>Fuente: Coordinación de Prestaciones Económicas.</t>
  </si>
  <si>
    <t>/WGZY/PPRTITC601~OS{ESC}\027E\0270\027G~ML30~MR140~MT2~P88~QAGRCUA601~OS{ESC}\027F\0270\015\027G~ML10~MR240~QGPQ</t>
  </si>
  <si>
    <t>/WGZY/PPRTITC602~OS{ESC}\0272\027E\027G~ML7~MR140~MT8~P88~OFQAGRCUA602~OS{ESC}\027F\0270\015\027G~ML14~MR240~QGPQ</t>
  </si>
  <si>
    <t>Cuadro No. IX.2</t>
  </si>
  <si>
    <t xml:space="preserve">   Riesgos de Trabajo</t>
  </si>
  <si>
    <t xml:space="preserve">   Enfermedades</t>
  </si>
  <si>
    <t xml:space="preserve">   Maternidad</t>
  </si>
  <si>
    <t>(1) Con base en los datos del cuadro IX.1.</t>
  </si>
  <si>
    <t>Los importes se refieren a montos nominales tramitados</t>
  </si>
  <si>
    <t>Cuadro No. IX.3</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</si>
  <si>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</si>
  <si>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</si>
  <si>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</si>
  <si>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</si>
  <si>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</si>
  <si>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</si>
  <si>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</si>
  <si>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</si>
  <si>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D.F. Norte</t>
  </si>
  <si>
    <t xml:space="preserve">     D.F. Sur</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</si>
  <si>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</si>
  <si>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</si>
  <si>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</si>
  <si>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</si>
  <si>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</si>
  <si>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</si>
  <si>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</si>
  <si>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</si>
  <si>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</si>
  <si>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</si>
  <si>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</si>
  <si>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</si>
  <si>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</si>
  <si>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</si>
  <si>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</si>
  <si>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</si>
  <si>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</si>
  <si>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</si>
  <si>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</si>
  <si>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</si>
  <si>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</si>
  <si>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</si>
  <si>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</si>
  <si>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Cuadro No. IX.4</t>
  </si>
  <si>
    <t>Cuadro No. IX.5</t>
  </si>
  <si>
    <t>Cuadro No. IX.6</t>
  </si>
  <si>
    <t>Cuadro No. IX.7</t>
  </si>
  <si>
    <t xml:space="preserve">      1972  (2)</t>
  </si>
  <si>
    <t xml:space="preserve">      1988  (3)</t>
  </si>
  <si>
    <t>(1) En los años 1995 y 1996 no se cuenta con información estadística.</t>
  </si>
  <si>
    <t>(2) De 1972 a 1987 la información se obtiene del nuevo Catálogo Maestro de Pensionados, en el que se conciliaron la antigua "Maestra de Pensionados" y la "Nómina de Pensiones".</t>
  </si>
  <si>
    <t xml:space="preserve">(3) A partir de 1988 la información se obtiene del Anuario Estadístico de Pensionados. </t>
  </si>
  <si>
    <t>(4) Clasificación de pensiones de acuerdo a la Nueva Ley del Seguro Social 1997.</t>
  </si>
  <si>
    <t>Fuente: Coordinación de Prestaciones Económicas.- Anuario Estadístico de Pensionados;  Sistema de Pensiones "SPES".</t>
  </si>
  <si>
    <t>Cuadro No. IX.8</t>
  </si>
  <si>
    <t>100 %</t>
  </si>
  <si>
    <t>Cuadro No. IX.9</t>
  </si>
  <si>
    <t>Cuadro No. IX.10</t>
  </si>
  <si>
    <t>&lt; 14</t>
  </si>
  <si>
    <t>15 - 19</t>
  </si>
  <si>
    <t>20 - 24</t>
  </si>
  <si>
    <t>25 - 29</t>
  </si>
  <si>
    <t>30 - 34</t>
  </si>
  <si>
    <t>35 - 39</t>
  </si>
  <si>
    <t>40 - 44</t>
  </si>
  <si>
    <t>45 - 49</t>
  </si>
  <si>
    <t>50 - 54</t>
  </si>
  <si>
    <t>55 - 59</t>
  </si>
  <si>
    <t>60 -64</t>
  </si>
  <si>
    <t>&gt; 64</t>
  </si>
  <si>
    <t>Cuadro No. IX.11</t>
  </si>
  <si>
    <t xml:space="preserve">     Cuantía mensual promedio</t>
  </si>
  <si>
    <t xml:space="preserve">     Edad promedio (años)</t>
  </si>
  <si>
    <t xml:space="preserve">(1) A partir de 1997 la información se obtiene del Anuario Estadístico de Pensionados a través del "SPES" (Sistema de Pensiones). </t>
  </si>
  <si>
    <t>Nota: La cuantía mensual promedio se obtiene dividiendo el importe bruto (pesos) de las pensiones del mes de diciembre, entre el número de pensiones del mismo mes.</t>
  </si>
  <si>
    <t>Cuadro No. IX.12</t>
  </si>
  <si>
    <t>Nota: La cuantía mensual promedio se obtiene dividiendo el importe bruto de las pensiones del mes de diciembre, entre el número de pensiones del mismo mes.</t>
  </si>
  <si>
    <t>Cuadro No. IX.13</t>
  </si>
  <si>
    <t>Cuadro No. IX.14</t>
  </si>
  <si>
    <t>%</t>
  </si>
  <si>
    <t xml:space="preserve">    Importe Total (pesos)</t>
  </si>
  <si>
    <t xml:space="preserve">    Ayudas otorgadas</t>
  </si>
  <si>
    <t xml:space="preserve">    Importe (pesos)</t>
  </si>
  <si>
    <t>Cuadro No. IX.15</t>
  </si>
  <si>
    <t>Cuadro No. IX.16</t>
  </si>
  <si>
    <t xml:space="preserve">    Casos</t>
  </si>
  <si>
    <t xml:space="preserve">    Importe promedio (pesos)</t>
  </si>
  <si>
    <t xml:space="preserve">    %</t>
  </si>
  <si>
    <t>Los importes son montos emitidos</t>
  </si>
  <si>
    <t>Nota: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</si>
  <si>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Nota: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</si>
  <si>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Nota: Por acuerdo 566/2004 del 24 de noviembre de 2004 se fusionan las delegaciones 1 Noroeste del D. F. y 2 Noreste del D. F. en Norte del D. F. y las delegaciones 3 Suroeste del D. F. y 4 Sureste del D. F. en Sur del D. F. Publicado en el Diario Oficial e la Federación del día 26 de abril del 2005.</t>
  </si>
  <si>
    <t>En las pensiones por Invalidez, se incluyen las Temporales</t>
  </si>
  <si>
    <t>No incluye Rentas Vitalicias</t>
  </si>
  <si>
    <t>En las Incapacidades Permanentes, se incluyen las pensiones provisionales</t>
  </si>
  <si>
    <t>257 183</t>
  </si>
  <si>
    <t>31 794</t>
  </si>
  <si>
    <t>9 066</t>
  </si>
  <si>
    <t>8 667</t>
  </si>
  <si>
    <t>2008 (2)</t>
  </si>
  <si>
    <t>Fuente: Coordinación de Prestaciones Económicas.- Anuario Estadístico de Pensionados, hasta 2007.</t>
  </si>
  <si>
    <t>2008(2)</t>
  </si>
  <si>
    <t>271 386</t>
  </si>
  <si>
    <t>530 863</t>
  </si>
  <si>
    <t>65 982</t>
  </si>
  <si>
    <t>20 888</t>
  </si>
  <si>
    <t>(2) A partir de 2008 la información se obtiene a través del Datamart de Prestaciones Económicas, e incluye las pensiones garantizadas "Ley 97"</t>
  </si>
  <si>
    <t xml:space="preserve">66 551 </t>
  </si>
  <si>
    <t>197 644 697</t>
  </si>
  <si>
    <t>10 810</t>
  </si>
  <si>
    <t>32 669 008</t>
  </si>
  <si>
    <t>55 447</t>
  </si>
  <si>
    <t>164 100 899</t>
  </si>
  <si>
    <t>(2) A partir de 2008 la información se obtiene a través del Datamart de Prestaciones Económicas, e incluye las pensiones provisionales.</t>
  </si>
  <si>
    <t>No incluye Rentas Vitalicias.</t>
  </si>
  <si>
    <t xml:space="preserve"> Certificados de Incapacidad  (A+B)</t>
  </si>
  <si>
    <t xml:space="preserve"> Importe total (I+II+III) (pesos)</t>
  </si>
  <si>
    <t xml:space="preserve"> Seguro de Enfermedades y Maternidad</t>
  </si>
  <si>
    <t>II.- Enfermedades</t>
  </si>
  <si>
    <t>III.- Maternidad</t>
  </si>
  <si>
    <t>Concepto</t>
  </si>
  <si>
    <t xml:space="preserve"> I.- Seguro de Riesgos de Trabajo</t>
  </si>
  <si>
    <t xml:space="preserve"> Certificados de Incapacidad</t>
  </si>
  <si>
    <t xml:space="preserve"> Días Subsidiados</t>
  </si>
  <si>
    <t xml:space="preserve"> Importe de los subsidios</t>
  </si>
  <si>
    <t>Delegaciones</t>
  </si>
  <si>
    <t>Certificados</t>
  </si>
  <si>
    <t>Suma</t>
  </si>
  <si>
    <t>Días</t>
  </si>
  <si>
    <t>Riesgos de Trabajo</t>
  </si>
  <si>
    <t>Enfermedades</t>
  </si>
  <si>
    <t>Maternidad</t>
  </si>
  <si>
    <t>Total</t>
  </si>
  <si>
    <t>Años</t>
  </si>
  <si>
    <t>Directas</t>
  </si>
  <si>
    <t>Sobrevivientes</t>
  </si>
  <si>
    <t>Incapacidad Permanente</t>
  </si>
  <si>
    <t>Viudez</t>
  </si>
  <si>
    <t>Orfandad</t>
  </si>
  <si>
    <t>Ascendientes</t>
  </si>
  <si>
    <t>Invalidez</t>
  </si>
  <si>
    <t>Cesantía</t>
  </si>
  <si>
    <t>Vejez</t>
  </si>
  <si>
    <t>Invalidez y Vida (4)</t>
  </si>
  <si>
    <t>Retiro, Cesantía y Vejez (4)</t>
  </si>
  <si>
    <t>Importe</t>
  </si>
  <si>
    <t>Iniciales</t>
  </si>
  <si>
    <t>Suma R.T. e I.V.C.M.</t>
  </si>
  <si>
    <t>Menos de  50%</t>
  </si>
  <si>
    <t>50% o más</t>
  </si>
  <si>
    <t>Vejez y Cesantía</t>
  </si>
  <si>
    <t>Invalidez, Vejez, Cesantía y Muerte</t>
  </si>
  <si>
    <t>Hasta 25 %</t>
  </si>
  <si>
    <t>25.01 al 50 %</t>
  </si>
  <si>
    <t>50.01 al 99 %</t>
  </si>
  <si>
    <t>Ascendencia</t>
  </si>
  <si>
    <t>Invalidez y Vida</t>
  </si>
  <si>
    <t>Retiro, Cesantía y Vejez</t>
  </si>
  <si>
    <t>Grupos etáreos</t>
  </si>
  <si>
    <t>Pensiones de Incapacidad Permanente</t>
  </si>
  <si>
    <t>en curso de pago</t>
  </si>
  <si>
    <t>Pensiones de Viudez</t>
  </si>
  <si>
    <t>Pensiones de Orfandad</t>
  </si>
  <si>
    <t>Pensiones de Ascendencia</t>
  </si>
  <si>
    <t>Pensiones de Invalidez</t>
  </si>
  <si>
    <t>Pensiones de Cesantía</t>
  </si>
  <si>
    <t>Pensiones de Vejez</t>
  </si>
  <si>
    <t xml:space="preserve">  Total de Ayudas Otorgadas</t>
  </si>
  <si>
    <t xml:space="preserve">  Enfermedades (asegurados)</t>
  </si>
  <si>
    <t xml:space="preserve">  Enfermedades (pensionados)</t>
  </si>
  <si>
    <t>Absolutas</t>
  </si>
  <si>
    <t>Total de Ayudas Otorgadas</t>
  </si>
  <si>
    <t xml:space="preserve">  Riesgos de Trabajo</t>
  </si>
  <si>
    <t>Ayudas Otorgadas</t>
  </si>
  <si>
    <t>Indemnizaciones Globales</t>
  </si>
  <si>
    <t xml:space="preserve">Variaciones anuales de las </t>
  </si>
  <si>
    <t xml:space="preserve">Variaciones anuales en el </t>
  </si>
  <si>
    <t>importe promedio (pesos)</t>
  </si>
  <si>
    <t>Notas: Por acuerdo 566/2004 del 24 de noviembre de 2004 se fusionan las delegaciones 1 Noroeste del D. F. y 2 Noreste del D. F. en Norte del D. F. y las delegaciones 3 Suroeste del D. F. y 4 Sureste del D. F. en Sur del D. F. Publicado en el Diario Oficial de la Federación del día 26 de abril del 2005.</t>
  </si>
  <si>
    <t>Subsecuentes</t>
  </si>
  <si>
    <t xml:space="preserve">Fuente: Coordinación de Prestaciones Económicas. </t>
  </si>
  <si>
    <t>Sumas R.T., I.V. y R.C.V.</t>
  </si>
  <si>
    <t>Capítulo  IX. Prestaciones Económicas</t>
  </si>
  <si>
    <t xml:space="preserve">     México Oriente</t>
  </si>
  <si>
    <t xml:space="preserve">     México Poniente</t>
  </si>
  <si>
    <r>
      <t>1/</t>
    </r>
    <r>
      <rPr>
        <sz val="8"/>
        <rFont val="Helvetica"/>
        <family val="2"/>
      </rPr>
      <t xml:space="preserve"> El monto en este año incluye Laudos Ley 73 y Ley 97</t>
    </r>
  </si>
  <si>
    <t xml:space="preserve">    Absoluta</t>
  </si>
  <si>
    <t>1a. parte</t>
  </si>
  <si>
    <t>Conclusión</t>
  </si>
  <si>
    <t>Certificados de incapacidad tramitados que produjeron subsidio, por ramo de seguro. 2000-2011</t>
  </si>
  <si>
    <t>Distribución porcentual de certificados de incapacidad, días subsidiados e importe por ramo de seguro. 2000-2011 (1)</t>
  </si>
  <si>
    <t>Certificados de incapacidad y días subsidiados tramitados, por ramo de seguro y delegación. 2011</t>
  </si>
  <si>
    <t>Certificados de incapacidad y días subsidiados tramitados que no produjeron subsidio, por ramo de seguro y delegación. 2011</t>
  </si>
  <si>
    <t>Certificados de incapacidad tramitados que produjeron subsidio e importe, por ramo de seguro y delegación. 2011</t>
  </si>
  <si>
    <t>Pensiones en curso de pago del seguro de riesgos de trabajo, por delegación. 2011</t>
  </si>
  <si>
    <t>Pensiones en curso de pago de los seguros de invalidez y vida; retiro, cesantía y vejez, por delegación. 2011</t>
  </si>
  <si>
    <t>Pensiones en curso de pago, distribuidas por edad, e incapacidad permanente del seguro de riesgos de trabajo, 2011</t>
  </si>
  <si>
    <t>Pensiones en curso de pago en el seguro de riesgos de trabajo por incapacidad permanente. 2000 - 2011</t>
  </si>
  <si>
    <t xml:space="preserve">Pensiones en curso de pago en el seguro de invalidez y vida  2000 - 2011 </t>
  </si>
  <si>
    <t>Pensiones en curso de pago en el seguro de retiro, cesantía y vejez. 2000 - 2011</t>
  </si>
  <si>
    <t>Ayudas para gastos de funeral, casos e importes tramitados, por ramo de seguro.2000-2011</t>
  </si>
  <si>
    <t>Ayudas para gastos de matrimonio.  2000 - 2011</t>
  </si>
  <si>
    <t>Indemnizaciones, casos e importes tramitados 2000 - 2011</t>
  </si>
  <si>
    <r>
      <t>2004</t>
    </r>
    <r>
      <rPr>
        <vertAlign val="superscript"/>
        <sz val="10"/>
        <rFont val="Helvetica"/>
        <family val="2"/>
      </rPr>
      <t>1/</t>
    </r>
  </si>
  <si>
    <r>
      <t>2005</t>
    </r>
    <r>
      <rPr>
        <vertAlign val="superscript"/>
        <sz val="10"/>
        <rFont val="Helvetica"/>
        <family val="2"/>
      </rPr>
      <t>1/</t>
    </r>
  </si>
  <si>
    <r>
      <t>2006</t>
    </r>
    <r>
      <rPr>
        <vertAlign val="superscript"/>
        <sz val="10"/>
        <rFont val="Helvetica"/>
        <family val="2"/>
      </rPr>
      <t>1/</t>
    </r>
  </si>
  <si>
    <r>
      <t>2008</t>
    </r>
    <r>
      <rPr>
        <vertAlign val="superscript"/>
        <sz val="10"/>
        <rFont val="Helvetica"/>
        <family val="2"/>
      </rPr>
      <t>1/</t>
    </r>
  </si>
  <si>
    <r>
      <t>2009</t>
    </r>
    <r>
      <rPr>
        <vertAlign val="superscript"/>
        <sz val="10"/>
        <rFont val="Helvetica"/>
        <family val="2"/>
      </rPr>
      <t>1/</t>
    </r>
  </si>
  <si>
    <r>
      <t>2010</t>
    </r>
    <r>
      <rPr>
        <vertAlign val="superscript"/>
        <sz val="10"/>
        <rFont val="Helvetica"/>
        <family val="2"/>
      </rPr>
      <t>1/</t>
    </r>
  </si>
  <si>
    <r>
      <t>2011</t>
    </r>
    <r>
      <rPr>
        <vertAlign val="superscript"/>
        <sz val="10"/>
        <rFont val="Helvetica"/>
        <family val="2"/>
      </rPr>
      <t>1/</t>
    </r>
  </si>
  <si>
    <t>Regresar</t>
  </si>
  <si>
    <t>Pensiones en curso de pago. 1944-1994</t>
  </si>
  <si>
    <t>Cuadro No. IX.7.1a</t>
  </si>
  <si>
    <t>Glosario</t>
  </si>
  <si>
    <t>Prestaciones Económicas</t>
  </si>
  <si>
    <t>Pensiones en curso de pago. 1995-2011  (1)</t>
  </si>
  <si>
    <t>Certificados de incapacidad tramitados que produjeron subsidios iniciales y subcecuentes por ramo de seguro y delegación. 2011</t>
  </si>
  <si>
    <t>Certificados de incapacidad tramitados que produjeron subsidios iniciales y subsecuentes por ramo de seguro y delegación. 2011</t>
  </si>
  <si>
    <t>IX.7.Conclusión</t>
  </si>
  <si>
    <t>Distribución porcentual de certificados de incapacidad, días subsidiados e importe por ramo de seguro. 2000 - 2011</t>
  </si>
  <si>
    <t>Ayudas para gastos de funeral, casos e importes tramitados, por ramo de seguro.2000 - 2011</t>
  </si>
  <si>
    <t>Pensiones en curso de pago. 1944 - 2011</t>
  </si>
  <si>
    <t>Certificados de incapacidad tramitados que produjeron subsidio, por ramo de seguro. 2000 - 2011</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</si>
</sst>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General_)"/>
    <numFmt numFmtId="169" formatCode="0.00_)"/>
    <numFmt numFmtId="170" formatCode="_(* #,##0_);_(* \(#,##0\);_(* &quot;-&quot;??_);_(@_)"/>
    <numFmt numFmtId="171" formatCode="#\ ##0_);\(#\ ##0\)"/>
    <numFmt numFmtId="172" formatCode="#\ ###\ ##0_);\(#\ ###\ ##0\)"/>
    <numFmt numFmtId="173" formatCode="###\ ###\ ###_)"/>
    <numFmt numFmtId="174" formatCode="###\ ###\ ###\ ###_)"/>
    <numFmt numFmtId="175" formatCode="###\ ###\ ###.00_)"/>
    <numFmt numFmtId="176" formatCode="###.00_)"/>
    <numFmt numFmtId="177" formatCode="###\ ###.00_)"/>
    <numFmt numFmtId="178" formatCode="#\ ###\ ##0.00_);\(#\ ###\ ##0.00\)"/>
    <numFmt numFmtId="179" formatCode="#,##0.0"/>
    <numFmt numFmtId="180" formatCode="#\ ##0.00_);\(#\ ##0.00\)"/>
    <numFmt numFmtId="181" formatCode="###\ ###\ ###_="/>
    <numFmt numFmtId="182" formatCode="#\ ###\ ##0_);\(#\ ###\ ##0\)_)"/>
    <numFmt numFmtId="183" formatCode="#\ ###\ ##0_);\(#\ ###\ ##0\)\:\)"/>
    <numFmt numFmtId="184" formatCode="#\ ##0.00_);\(#\ ##0.00\)_)"/>
    <numFmt numFmtId="185" formatCode="#\ ##0__"/>
    <numFmt numFmtId="186" formatCode="#\ ##__"/>
    <numFmt numFmtId="187" formatCode="#\ ##0"/>
    <numFmt numFmtId="188" formatCode="###\ ###"/>
    <numFmt numFmtId="189" formatCode="#,##0.00;\-#,##0.00_)"/>
    <numFmt numFmtId="190" formatCode="#\ ###\ ##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 #\ #\ ###\ \ ###_)"/>
    <numFmt numFmtId="196" formatCode="0.00_ ;[Red]\-0.00\ "/>
  </numFmts>
  <fonts count="76">
    <font>
      <sz val="12"/>
      <name val="Helv"/>
      <family val="0"/>
    </font>
    <font>
      <b/>
      <sz val="10"/>
      <name val="Arial"/>
      <family val="0"/>
    </font>
    <font>
      <i/>
      <sz val="10"/>
      <name val="Arial"/>
      <family val="0"/>
    </font>
    <font>
      <b/>
      <i/>
      <sz val="10"/>
      <name val="Arial"/>
      <family val="0"/>
    </font>
    <font>
      <sz val="10"/>
      <name val="Arial"/>
      <family val="2"/>
    </font>
    <font>
      <u val="single"/>
      <sz val="9"/>
      <color indexed="12"/>
      <name val="Helv"/>
      <family val="0"/>
    </font>
    <font>
      <u val="single"/>
      <sz val="9"/>
      <color indexed="36"/>
      <name val="Helv"/>
      <family val="0"/>
    </font>
    <font>
      <sz val="13"/>
      <name val="Helv"/>
      <family val="0"/>
    </font>
    <font>
      <sz val="11"/>
      <name val="Verdana"/>
      <family val="2"/>
    </font>
    <font>
      <sz val="8"/>
      <name val="Helvetica"/>
      <family val="0"/>
    </font>
    <font>
      <sz val="10"/>
      <name val="Helvetica"/>
      <family val="0"/>
    </font>
    <font>
      <b/>
      <sz val="11"/>
      <name val="Helvetica"/>
      <family val="2"/>
    </font>
    <font>
      <sz val="11"/>
      <name val="Helvetica"/>
      <family val="2"/>
    </font>
    <font>
      <b/>
      <sz val="10"/>
      <name val="Helvetica"/>
      <family val="2"/>
    </font>
    <font>
      <b/>
      <sz val="10"/>
      <color indexed="8"/>
      <name val="Helvetica"/>
      <family val="2"/>
    </font>
    <font>
      <sz val="10"/>
      <color indexed="8"/>
      <name val="Helvetica"/>
      <family val="2"/>
    </font>
    <font>
      <sz val="10"/>
      <color indexed="12"/>
      <name val="Helvetica"/>
      <family val="2"/>
    </font>
    <font>
      <b/>
      <sz val="8"/>
      <name val="Helvetica"/>
      <family val="2"/>
    </font>
    <font>
      <vertAlign val="superscript"/>
      <sz val="10"/>
      <name val="Helvetica"/>
      <family val="2"/>
    </font>
    <font>
      <sz val="9"/>
      <name val="Helvetica"/>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1"/>
      <color indexed="20"/>
      <name val="Helvetica"/>
      <family val="2"/>
    </font>
    <font>
      <b/>
      <sz val="10"/>
      <color indexed="20"/>
      <name val="Helvetica"/>
      <family val="2"/>
    </font>
    <font>
      <sz val="10"/>
      <color indexed="10"/>
      <name val="Helvetica"/>
      <family val="2"/>
    </font>
    <font>
      <b/>
      <u val="single"/>
      <sz val="11"/>
      <color indexed="51"/>
      <name val="Helvetica"/>
      <family val="0"/>
    </font>
    <font>
      <b/>
      <u val="single"/>
      <sz val="10"/>
      <color indexed="57"/>
      <name val="Helvetica"/>
      <family val="2"/>
    </font>
    <font>
      <b/>
      <sz val="11"/>
      <color indexed="57"/>
      <name val="Helvetica"/>
      <family val="2"/>
    </font>
    <font>
      <u val="single"/>
      <sz val="10"/>
      <color indexed="57"/>
      <name val="Helvetica"/>
      <family val="2"/>
    </font>
    <font>
      <sz val="10"/>
      <color indexed="57"/>
      <name val="Helvetica"/>
      <family val="2"/>
    </font>
    <font>
      <b/>
      <sz val="10"/>
      <color indexed="57"/>
      <name val="Helvetica"/>
      <family val="2"/>
    </font>
    <font>
      <sz val="8"/>
      <color indexed="57"/>
      <name val="Helvetica"/>
      <family val="2"/>
    </font>
    <font>
      <b/>
      <sz val="11"/>
      <color indexed="50"/>
      <name val="Helvetica"/>
      <family val="0"/>
    </font>
    <font>
      <sz val="11"/>
      <color indexed="8"/>
      <name val="Helvetica"/>
      <family val="0"/>
    </font>
    <font>
      <b/>
      <sz val="11"/>
      <color indexed="8"/>
      <name val="Helvetica"/>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8E001C"/>
      <name val="Helvetica"/>
      <family val="2"/>
    </font>
    <font>
      <b/>
      <sz val="10"/>
      <color rgb="FF8E001C"/>
      <name val="Helvetica"/>
      <family val="2"/>
    </font>
    <font>
      <sz val="10"/>
      <color rgb="FFFF0000"/>
      <name val="Helvetica"/>
      <family val="2"/>
    </font>
    <font>
      <b/>
      <u val="single"/>
      <sz val="11"/>
      <color rgb="FF6CA62C"/>
      <name val="Helvetica"/>
      <family val="0"/>
    </font>
    <font>
      <b/>
      <u val="single"/>
      <sz val="10"/>
      <color rgb="FF134E39"/>
      <name val="Helvetica"/>
      <family val="2"/>
    </font>
    <font>
      <u val="single"/>
      <sz val="10"/>
      <color rgb="FF134E39"/>
      <name val="Helvetica"/>
      <family val="2"/>
    </font>
    <font>
      <sz val="10"/>
      <color rgb="FF134E39"/>
      <name val="Helvetica"/>
      <family val="2"/>
    </font>
    <font>
      <sz val="8"/>
      <color rgb="FF134E39"/>
      <name val="Helvetica"/>
      <family val="2"/>
    </font>
    <font>
      <b/>
      <sz val="11"/>
      <color rgb="FF134E39"/>
      <name val="Helvetica"/>
      <family val="2"/>
    </font>
    <font>
      <b/>
      <sz val="10"/>
      <color rgb="FF134E39"/>
      <name val="Helvetic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color rgb="FF2E963F"/>
      </bottom>
    </border>
    <border>
      <left>
        <color indexed="63"/>
      </left>
      <right>
        <color indexed="63"/>
      </right>
      <top>
        <color indexed="63"/>
      </top>
      <bottom style="thin">
        <color rgb="FF134E39"/>
      </bottom>
    </border>
    <border>
      <left>
        <color indexed="63"/>
      </left>
      <right>
        <color indexed="63"/>
      </right>
      <top style="medium">
        <color rgb="FF134E39"/>
      </top>
      <bottom>
        <color indexed="63"/>
      </bottom>
    </border>
    <border>
      <left>
        <color indexed="63"/>
      </left>
      <right>
        <color indexed="63"/>
      </right>
      <top>
        <color indexed="63"/>
      </top>
      <bottom style="medium">
        <color rgb="FF134E39"/>
      </bottom>
    </border>
    <border>
      <left>
        <color indexed="63"/>
      </left>
      <right>
        <color indexed="63"/>
      </right>
      <top style="medium">
        <color rgb="FF134E39"/>
      </top>
      <bottom style="thin">
        <color rgb="FF134E39"/>
      </bottom>
    </border>
    <border>
      <left>
        <color indexed="63"/>
      </left>
      <right>
        <color indexed="63"/>
      </right>
      <top style="thin">
        <color rgb="FF134E39"/>
      </top>
      <bottom style="thin">
        <color rgb="FF134E39"/>
      </bottom>
    </border>
    <border>
      <left>
        <color indexed="63"/>
      </left>
      <right>
        <color indexed="63"/>
      </right>
      <top style="thin">
        <color rgb="FF134E39"/>
      </top>
      <bottom>
        <color indexed="63"/>
      </bottom>
    </border>
    <border>
      <left>
        <color indexed="63"/>
      </left>
      <right>
        <color indexed="63"/>
      </right>
      <top style="thin">
        <color rgb="FF2E963F"/>
      </top>
      <bottom style="thin">
        <color rgb="FF134E39"/>
      </bottom>
    </border>
    <border>
      <left>
        <color indexed="63"/>
      </left>
      <right>
        <color indexed="63"/>
      </right>
      <top style="thin">
        <color rgb="FF2E963F"/>
      </top>
      <bottom style="thin">
        <color rgb="FF2E963F"/>
      </bottom>
    </border>
    <border>
      <left>
        <color indexed="63"/>
      </left>
      <right>
        <color indexed="63"/>
      </right>
      <top style="thin">
        <color rgb="FF134E39"/>
      </top>
      <bottom style="thin">
        <color rgb="FF2E963F"/>
      </bottom>
    </border>
    <border>
      <left>
        <color indexed="63"/>
      </left>
      <right>
        <color indexed="63"/>
      </right>
      <top style="medium">
        <color rgb="FF134E39"/>
      </top>
      <bottom style="thin">
        <color rgb="FF2E963F"/>
      </bottom>
    </border>
    <border>
      <left>
        <color indexed="63"/>
      </left>
      <right>
        <color indexed="63"/>
      </right>
      <top>
        <color indexed="63"/>
      </top>
      <bottom style="thin">
        <color rgb="FF2E963F"/>
      </bottom>
    </border>
    <border>
      <left>
        <color indexed="63"/>
      </left>
      <right>
        <color indexed="63"/>
      </right>
      <top style="thin">
        <color rgb="FF2E963F"/>
      </top>
      <bottom style="medium">
        <color rgb="FF134E39"/>
      </bottom>
    </border>
  </borders>
  <cellStyleXfs count="68">
    <xf numFmtId="16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7" fillId="30" borderId="0" applyNumberFormat="0" applyBorder="0" applyAlignment="0" applyProtection="0"/>
    <xf numFmtId="167"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0" fontId="58" fillId="31" borderId="0" applyNumberFormat="0" applyBorder="0" applyAlignment="0" applyProtection="0"/>
    <xf numFmtId="0" fontId="49" fillId="0" borderId="0">
      <alignment/>
      <protection/>
    </xf>
    <xf numFmtId="168" fontId="7" fillId="0" borderId="0">
      <alignment/>
      <protection/>
    </xf>
    <xf numFmtId="0" fontId="0" fillId="32" borderId="4" applyNumberFormat="0" applyFont="0" applyAlignment="0" applyProtection="0"/>
    <xf numFmtId="9" fontId="4" fillId="0" borderId="0" applyFont="0" applyFill="0" applyBorder="0" applyAlignment="0" applyProtection="0"/>
    <xf numFmtId="179" fontId="4" fillId="0" borderId="0" applyFill="0" applyBorder="0" applyAlignment="0" applyProtection="0"/>
    <xf numFmtId="3" fontId="4" fillId="0" borderId="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296">
    <xf numFmtId="168" fontId="0" fillId="0" borderId="0" xfId="0" applyAlignment="1">
      <alignment/>
    </xf>
    <xf numFmtId="168" fontId="8" fillId="0" borderId="0" xfId="0" applyFont="1" applyAlignment="1">
      <alignment/>
    </xf>
    <xf numFmtId="168" fontId="9" fillId="0" borderId="0" xfId="0" applyFont="1" applyBorder="1" applyAlignment="1">
      <alignment/>
    </xf>
    <xf numFmtId="168" fontId="9" fillId="0" borderId="0" xfId="0" applyFont="1" applyAlignment="1">
      <alignment/>
    </xf>
    <xf numFmtId="168" fontId="10" fillId="0" borderId="0" xfId="0" applyFont="1" applyBorder="1" applyAlignment="1" applyProtection="1">
      <alignment horizontal="left"/>
      <protection/>
    </xf>
    <xf numFmtId="168" fontId="10" fillId="0" borderId="0" xfId="0" applyFont="1" applyBorder="1" applyAlignment="1">
      <alignment/>
    </xf>
    <xf numFmtId="174" fontId="10" fillId="0" borderId="0" xfId="48" applyNumberFormat="1" applyFont="1" applyBorder="1" applyAlignment="1" applyProtection="1">
      <alignment/>
      <protection/>
    </xf>
    <xf numFmtId="168" fontId="10" fillId="0" borderId="0" xfId="0" applyFont="1" applyBorder="1" applyAlignment="1" applyProtection="1">
      <alignment horizontal="centerContinuous"/>
      <protection/>
    </xf>
    <xf numFmtId="165" fontId="10" fillId="0" borderId="0" xfId="49" applyFont="1" applyFill="1" applyBorder="1" applyAlignment="1">
      <alignment/>
    </xf>
    <xf numFmtId="168" fontId="66" fillId="0" borderId="0" xfId="54" applyNumberFormat="1" applyFont="1" applyBorder="1" applyAlignment="1" applyProtection="1">
      <alignment vertical="center"/>
      <protection/>
    </xf>
    <xf numFmtId="168" fontId="12" fillId="0" borderId="0" xfId="0" applyFont="1" applyAlignment="1">
      <alignment vertical="center"/>
    </xf>
    <xf numFmtId="168" fontId="12" fillId="0" borderId="0" xfId="0" applyFont="1" applyAlignment="1" applyProtection="1">
      <alignment vertical="center" wrapText="1"/>
      <protection/>
    </xf>
    <xf numFmtId="168" fontId="12" fillId="0" borderId="0" xfId="0" applyFont="1" applyAlignment="1" applyProtection="1">
      <alignment vertical="center"/>
      <protection/>
    </xf>
    <xf numFmtId="190" fontId="12" fillId="0" borderId="0" xfId="0" applyNumberFormat="1" applyFont="1" applyBorder="1" applyAlignment="1">
      <alignment vertical="center"/>
    </xf>
    <xf numFmtId="168" fontId="12" fillId="0" borderId="0" xfId="55" applyFont="1" applyAlignment="1">
      <alignment vertical="center"/>
      <protection/>
    </xf>
    <xf numFmtId="168" fontId="12" fillId="0" borderId="0" xfId="0" applyFont="1" applyFill="1" applyAlignment="1">
      <alignment vertical="center" wrapText="1"/>
    </xf>
    <xf numFmtId="168" fontId="11" fillId="0" borderId="0" xfId="0" applyFont="1" applyAlignment="1">
      <alignment vertical="center"/>
    </xf>
    <xf numFmtId="168" fontId="12" fillId="0" borderId="0" xfId="0" applyFont="1" applyAlignment="1">
      <alignment horizontal="left" vertical="center"/>
    </xf>
    <xf numFmtId="168" fontId="13" fillId="0" borderId="0" xfId="0" applyFont="1" applyAlignment="1">
      <alignment/>
    </xf>
    <xf numFmtId="168" fontId="10" fillId="0" borderId="0" xfId="0" applyFont="1" applyBorder="1" applyAlignment="1" applyProtection="1">
      <alignment horizontal="left"/>
      <protection/>
    </xf>
    <xf numFmtId="173" fontId="10" fillId="0" borderId="0" xfId="0" applyNumberFormat="1" applyFont="1" applyBorder="1" applyAlignment="1" applyProtection="1">
      <alignment/>
      <protection/>
    </xf>
    <xf numFmtId="168" fontId="10" fillId="0" borderId="0" xfId="0" applyFont="1" applyAlignment="1">
      <alignment/>
    </xf>
    <xf numFmtId="168" fontId="10" fillId="0" borderId="0" xfId="0" applyFont="1" applyBorder="1" applyAlignment="1">
      <alignment/>
    </xf>
    <xf numFmtId="173" fontId="10" fillId="0" borderId="0" xfId="0" applyNumberFormat="1" applyFont="1" applyBorder="1" applyAlignment="1">
      <alignment/>
    </xf>
    <xf numFmtId="169" fontId="10" fillId="0" borderId="0" xfId="0" applyNumberFormat="1" applyFont="1" applyBorder="1" applyAlignment="1" applyProtection="1">
      <alignment/>
      <protection/>
    </xf>
    <xf numFmtId="174" fontId="10" fillId="0" borderId="0" xfId="48" applyNumberFormat="1" applyFont="1" applyBorder="1" applyAlignment="1" applyProtection="1">
      <alignment/>
      <protection/>
    </xf>
    <xf numFmtId="175" fontId="10" fillId="0" borderId="0" xfId="0" applyNumberFormat="1" applyFont="1" applyBorder="1" applyAlignment="1" applyProtection="1">
      <alignment/>
      <protection/>
    </xf>
    <xf numFmtId="173" fontId="10" fillId="0" borderId="0" xfId="48" applyNumberFormat="1" applyFont="1" applyBorder="1" applyAlignment="1">
      <alignment/>
    </xf>
    <xf numFmtId="176" fontId="10" fillId="0" borderId="0" xfId="0" applyNumberFormat="1" applyFont="1" applyBorder="1" applyAlignment="1" applyProtection="1">
      <alignment/>
      <protection/>
    </xf>
    <xf numFmtId="173" fontId="10" fillId="0" borderId="0" xfId="48" applyNumberFormat="1" applyFont="1" applyFill="1" applyBorder="1" applyAlignment="1">
      <alignment/>
    </xf>
    <xf numFmtId="168" fontId="10" fillId="0" borderId="0" xfId="0" applyFont="1" applyFill="1" applyBorder="1" applyAlignment="1">
      <alignment/>
    </xf>
    <xf numFmtId="177" fontId="10" fillId="0" borderId="0" xfId="0" applyNumberFormat="1" applyFont="1" applyBorder="1" applyAlignment="1" applyProtection="1">
      <alignment/>
      <protection/>
    </xf>
    <xf numFmtId="177" fontId="10" fillId="0" borderId="0" xfId="0" applyNumberFormat="1" applyFont="1" applyFill="1" applyBorder="1" applyAlignment="1" applyProtection="1">
      <alignment/>
      <protection/>
    </xf>
    <xf numFmtId="173" fontId="10" fillId="0" borderId="0" xfId="0" applyNumberFormat="1" applyFont="1" applyFill="1" applyBorder="1" applyAlignment="1" applyProtection="1">
      <alignment/>
      <protection/>
    </xf>
    <xf numFmtId="173" fontId="10" fillId="0" borderId="0" xfId="0" applyNumberFormat="1" applyFont="1" applyFill="1" applyBorder="1" applyAlignment="1">
      <alignment/>
    </xf>
    <xf numFmtId="174" fontId="10" fillId="0" borderId="0" xfId="48" applyNumberFormat="1" applyFont="1" applyBorder="1" applyAlignment="1">
      <alignment/>
    </xf>
    <xf numFmtId="174" fontId="10" fillId="0" borderId="0" xfId="48" applyNumberFormat="1" applyFont="1" applyFill="1" applyBorder="1" applyAlignment="1">
      <alignment/>
    </xf>
    <xf numFmtId="175" fontId="10" fillId="0" borderId="0" xfId="0" applyNumberFormat="1" applyFont="1" applyFill="1" applyBorder="1" applyAlignment="1" applyProtection="1">
      <alignment/>
      <protection/>
    </xf>
    <xf numFmtId="168" fontId="10" fillId="0" borderId="0" xfId="0" applyFont="1" applyBorder="1" applyAlignment="1">
      <alignment horizontal="left"/>
    </xf>
    <xf numFmtId="168" fontId="10" fillId="0" borderId="0" xfId="0" applyFont="1" applyAlignment="1" applyProtection="1">
      <alignment horizontal="left"/>
      <protection/>
    </xf>
    <xf numFmtId="39" fontId="10" fillId="0" borderId="0" xfId="0" applyNumberFormat="1" applyFont="1" applyAlignment="1" applyProtection="1">
      <alignment/>
      <protection/>
    </xf>
    <xf numFmtId="39" fontId="10" fillId="0" borderId="0" xfId="0" applyNumberFormat="1" applyFont="1" applyBorder="1" applyAlignment="1" applyProtection="1">
      <alignment/>
      <protection/>
    </xf>
    <xf numFmtId="189" fontId="10" fillId="0" borderId="0" xfId="0" applyNumberFormat="1" applyFont="1" applyBorder="1" applyAlignment="1" applyProtection="1">
      <alignment/>
      <protection/>
    </xf>
    <xf numFmtId="168" fontId="67" fillId="0" borderId="0" xfId="54" applyNumberFormat="1" applyFont="1" applyBorder="1" applyAlignment="1" applyProtection="1">
      <alignment/>
      <protection/>
    </xf>
    <xf numFmtId="168" fontId="10" fillId="0" borderId="0" xfId="0" applyFont="1" applyBorder="1" applyAlignment="1" applyProtection="1">
      <alignment horizontal="center"/>
      <protection/>
    </xf>
    <xf numFmtId="170" fontId="10" fillId="0" borderId="0" xfId="48" applyNumberFormat="1" applyFont="1" applyBorder="1" applyAlignment="1" applyProtection="1">
      <alignment/>
      <protection/>
    </xf>
    <xf numFmtId="168" fontId="10" fillId="0" borderId="0" xfId="0" applyFont="1" applyAlignment="1">
      <alignment wrapText="1"/>
    </xf>
    <xf numFmtId="168" fontId="10" fillId="0" borderId="0" xfId="0" applyFont="1" applyBorder="1" applyAlignment="1">
      <alignment wrapText="1"/>
    </xf>
    <xf numFmtId="4" fontId="10" fillId="0" borderId="0" xfId="0" applyNumberFormat="1" applyFont="1" applyAlignment="1">
      <alignment/>
    </xf>
    <xf numFmtId="168" fontId="10" fillId="0" borderId="0" xfId="0" applyFont="1" applyBorder="1" applyAlignment="1" applyProtection="1">
      <alignment horizontal="centerContinuous"/>
      <protection/>
    </xf>
    <xf numFmtId="173" fontId="10" fillId="0" borderId="0" xfId="48" applyNumberFormat="1" applyFont="1" applyBorder="1" applyAlignment="1" applyProtection="1">
      <alignment/>
      <protection/>
    </xf>
    <xf numFmtId="168" fontId="10" fillId="0" borderId="0" xfId="55" applyFont="1" applyBorder="1">
      <alignment/>
      <protection/>
    </xf>
    <xf numFmtId="37" fontId="10" fillId="0" borderId="0" xfId="55" applyNumberFormat="1" applyFont="1" applyBorder="1" applyProtection="1">
      <alignment/>
      <protection/>
    </xf>
    <xf numFmtId="0" fontId="10" fillId="0" borderId="0" xfId="55" applyNumberFormat="1" applyFont="1" applyBorder="1" applyAlignment="1" applyProtection="1">
      <alignment horizontal="center"/>
      <protection/>
    </xf>
    <xf numFmtId="172" fontId="10" fillId="0" borderId="0" xfId="55" applyNumberFormat="1" applyFont="1" applyBorder="1" applyProtection="1">
      <alignment/>
      <protection/>
    </xf>
    <xf numFmtId="168" fontId="10" fillId="0" borderId="0" xfId="55" applyFont="1" applyBorder="1" applyAlignment="1" applyProtection="1">
      <alignment horizontal="center"/>
      <protection/>
    </xf>
    <xf numFmtId="0" fontId="10" fillId="0" borderId="0" xfId="55" applyNumberFormat="1" applyFont="1" applyFill="1" applyBorder="1" applyAlignment="1" applyProtection="1" quotePrefix="1">
      <alignment horizontal="center"/>
      <protection/>
    </xf>
    <xf numFmtId="172" fontId="10" fillId="0" borderId="0" xfId="55" applyNumberFormat="1" applyFont="1" applyFill="1" applyBorder="1" applyProtection="1">
      <alignment/>
      <protection/>
    </xf>
    <xf numFmtId="168" fontId="10" fillId="0" borderId="0" xfId="55" applyFont="1" applyFill="1" applyBorder="1" applyAlignment="1" applyProtection="1">
      <alignment horizontal="center"/>
      <protection/>
    </xf>
    <xf numFmtId="172" fontId="10" fillId="0" borderId="0" xfId="0" applyNumberFormat="1" applyFont="1" applyFill="1" applyBorder="1" applyAlignment="1" applyProtection="1">
      <alignment/>
      <protection/>
    </xf>
    <xf numFmtId="168" fontId="10" fillId="0" borderId="0" xfId="55" applyFont="1" applyFill="1" applyBorder="1">
      <alignment/>
      <protection/>
    </xf>
    <xf numFmtId="168" fontId="68" fillId="0" borderId="0" xfId="55" applyFont="1" applyFill="1" applyBorder="1">
      <alignment/>
      <protection/>
    </xf>
    <xf numFmtId="168" fontId="10" fillId="0" borderId="0" xfId="0" applyFont="1" applyFill="1" applyBorder="1" applyAlignment="1">
      <alignment horizontal="left"/>
    </xf>
    <xf numFmtId="173" fontId="15" fillId="0" borderId="0" xfId="0" applyNumberFormat="1" applyFont="1" applyFill="1" applyBorder="1" applyAlignment="1" applyProtection="1">
      <alignment/>
      <protection locked="0"/>
    </xf>
    <xf numFmtId="172" fontId="16" fillId="0" borderId="0" xfId="0" applyNumberFormat="1" applyFont="1" applyFill="1" applyBorder="1" applyAlignment="1" applyProtection="1">
      <alignment/>
      <protection locked="0"/>
    </xf>
    <xf numFmtId="168" fontId="10" fillId="0" borderId="0" xfId="0" applyFont="1" applyFill="1" applyBorder="1" applyAlignment="1">
      <alignment horizontal="centerContinuous"/>
    </xf>
    <xf numFmtId="168" fontId="10" fillId="0" borderId="0" xfId="0" applyFont="1" applyFill="1" applyBorder="1" applyAlignment="1">
      <alignment wrapText="1"/>
    </xf>
    <xf numFmtId="168" fontId="10" fillId="0" borderId="0" xfId="0" applyFont="1" applyFill="1" applyBorder="1" applyAlignment="1" applyProtection="1">
      <alignment horizontal="left"/>
      <protection/>
    </xf>
    <xf numFmtId="168" fontId="10" fillId="0" borderId="0" xfId="0" applyFont="1" applyFill="1" applyBorder="1" applyAlignment="1" applyProtection="1">
      <alignment horizontal="center" vertical="center"/>
      <protection/>
    </xf>
    <xf numFmtId="170" fontId="10" fillId="0" borderId="0" xfId="48" applyNumberFormat="1" applyFont="1" applyBorder="1" applyAlignment="1">
      <alignment/>
    </xf>
    <xf numFmtId="172" fontId="10" fillId="0" borderId="0" xfId="0" applyNumberFormat="1" applyFont="1" applyBorder="1" applyAlignment="1" applyProtection="1">
      <alignment/>
      <protection/>
    </xf>
    <xf numFmtId="172" fontId="10" fillId="0" borderId="0" xfId="0" applyNumberFormat="1" applyFont="1" applyBorder="1" applyAlignment="1" applyProtection="1">
      <alignment/>
      <protection locked="0"/>
    </xf>
    <xf numFmtId="172" fontId="15" fillId="0" borderId="0" xfId="0" applyNumberFormat="1" applyFont="1" applyFill="1" applyBorder="1" applyAlignment="1" applyProtection="1">
      <alignment/>
      <protection locked="0"/>
    </xf>
    <xf numFmtId="172" fontId="15" fillId="0" borderId="0" xfId="0" applyNumberFormat="1" applyFont="1" applyFill="1" applyBorder="1" applyAlignment="1" applyProtection="1">
      <alignment/>
      <protection/>
    </xf>
    <xf numFmtId="171" fontId="10" fillId="0" borderId="0" xfId="48" applyNumberFormat="1" applyFont="1" applyBorder="1" applyAlignment="1">
      <alignment horizontal="right"/>
    </xf>
    <xf numFmtId="171" fontId="10" fillId="0" borderId="0" xfId="48" applyNumberFormat="1" applyFont="1" applyFill="1" applyBorder="1" applyAlignment="1">
      <alignment horizontal="right"/>
    </xf>
    <xf numFmtId="171" fontId="10" fillId="0" borderId="0" xfId="0" applyNumberFormat="1" applyFont="1" applyBorder="1" applyAlignment="1">
      <alignment horizontal="right"/>
    </xf>
    <xf numFmtId="171" fontId="10" fillId="0" borderId="0" xfId="0" applyNumberFormat="1" applyFont="1" applyFill="1" applyBorder="1" applyAlignment="1">
      <alignment horizontal="right"/>
    </xf>
    <xf numFmtId="9" fontId="10" fillId="0" borderId="0" xfId="57" applyFont="1" applyFill="1" applyBorder="1" applyAlignment="1">
      <alignment horizontal="right"/>
    </xf>
    <xf numFmtId="168" fontId="10" fillId="0" borderId="0" xfId="0" applyFont="1" applyBorder="1" applyAlignment="1" applyProtection="1" quotePrefix="1">
      <alignment horizontal="left"/>
      <protection/>
    </xf>
    <xf numFmtId="168" fontId="68" fillId="0" borderId="0" xfId="0" applyFont="1" applyBorder="1" applyAlignment="1">
      <alignment/>
    </xf>
    <xf numFmtId="168" fontId="10" fillId="0" borderId="0" xfId="0" applyFont="1" applyFill="1" applyBorder="1" applyAlignment="1">
      <alignment horizontal="right"/>
    </xf>
    <xf numFmtId="171" fontId="10" fillId="0" borderId="0" xfId="48" applyNumberFormat="1" applyFont="1" applyFill="1" applyBorder="1" applyAlignment="1">
      <alignment/>
    </xf>
    <xf numFmtId="168" fontId="10" fillId="0" borderId="0" xfId="0" applyFont="1" applyFill="1" applyBorder="1" applyAlignment="1" applyProtection="1">
      <alignment/>
      <protection/>
    </xf>
    <xf numFmtId="168" fontId="10" fillId="0" borderId="0" xfId="0" applyFont="1" applyFill="1" applyBorder="1" applyAlignment="1" applyProtection="1" quotePrefix="1">
      <alignment/>
      <protection/>
    </xf>
    <xf numFmtId="185" fontId="10" fillId="0" borderId="0" xfId="48" applyNumberFormat="1" applyFont="1" applyFill="1" applyBorder="1" applyAlignment="1">
      <alignment horizontal="right"/>
    </xf>
    <xf numFmtId="167" fontId="10" fillId="0" borderId="0" xfId="48" applyFont="1" applyFill="1" applyBorder="1" applyAlignment="1">
      <alignment horizontal="right"/>
    </xf>
    <xf numFmtId="172" fontId="10" fillId="0" borderId="0" xfId="0" applyNumberFormat="1" applyFont="1" applyFill="1" applyBorder="1" applyAlignment="1">
      <alignment horizontal="right"/>
    </xf>
    <xf numFmtId="173" fontId="10" fillId="0" borderId="0" xfId="0" applyNumberFormat="1" applyFont="1" applyFill="1" applyBorder="1" applyAlignment="1">
      <alignment horizontal="right"/>
    </xf>
    <xf numFmtId="2" fontId="10" fillId="0" borderId="0" xfId="0" applyNumberFormat="1" applyFont="1" applyFill="1" applyBorder="1" applyAlignment="1">
      <alignment horizontal="right"/>
    </xf>
    <xf numFmtId="174" fontId="10" fillId="0" borderId="0" xfId="48" applyNumberFormat="1" applyFont="1" applyFill="1" applyBorder="1" applyAlignment="1">
      <alignment horizontal="right"/>
    </xf>
    <xf numFmtId="173" fontId="10" fillId="0" borderId="0" xfId="48" applyNumberFormat="1" applyFont="1" applyFill="1" applyBorder="1" applyAlignment="1">
      <alignment horizontal="right"/>
    </xf>
    <xf numFmtId="174" fontId="10" fillId="0" borderId="0" xfId="48" applyNumberFormat="1" applyFont="1" applyFill="1" applyBorder="1" applyAlignment="1" applyProtection="1">
      <alignment horizontal="right"/>
      <protection/>
    </xf>
    <xf numFmtId="174" fontId="10" fillId="0" borderId="0" xfId="0" applyNumberFormat="1" applyFont="1" applyFill="1" applyBorder="1" applyAlignment="1">
      <alignment horizontal="right"/>
    </xf>
    <xf numFmtId="170" fontId="10" fillId="0" borderId="0" xfId="48" applyNumberFormat="1" applyFont="1" applyFill="1" applyBorder="1" applyAlignment="1">
      <alignment horizontal="right"/>
    </xf>
    <xf numFmtId="172" fontId="10" fillId="0" borderId="0" xfId="0" applyNumberFormat="1" applyFont="1" applyFill="1" applyBorder="1" applyAlignment="1" applyProtection="1">
      <alignment horizontal="right"/>
      <protection/>
    </xf>
    <xf numFmtId="39" fontId="10" fillId="0" borderId="0" xfId="0" applyNumberFormat="1" applyFont="1" applyFill="1" applyBorder="1" applyAlignment="1" applyProtection="1">
      <alignment horizontal="right"/>
      <protection/>
    </xf>
    <xf numFmtId="173" fontId="10" fillId="0" borderId="0" xfId="0" applyNumberFormat="1" applyFont="1" applyFill="1" applyBorder="1" applyAlignment="1" applyProtection="1">
      <alignment horizontal="right"/>
      <protection/>
    </xf>
    <xf numFmtId="173" fontId="15" fillId="0" borderId="0" xfId="0" applyNumberFormat="1" applyFont="1" applyFill="1" applyBorder="1" applyAlignment="1" applyProtection="1">
      <alignment horizontal="right"/>
      <protection/>
    </xf>
    <xf numFmtId="174" fontId="15" fillId="0" borderId="0" xfId="48" applyNumberFormat="1" applyFont="1" applyFill="1" applyBorder="1" applyAlignment="1" applyProtection="1">
      <alignment horizontal="right"/>
      <protection/>
    </xf>
    <xf numFmtId="174" fontId="10" fillId="0" borderId="0" xfId="0" applyNumberFormat="1" applyFont="1" applyFill="1" applyBorder="1" applyAlignment="1" applyProtection="1">
      <alignment horizontal="right"/>
      <protection/>
    </xf>
    <xf numFmtId="187" fontId="10" fillId="0" borderId="0" xfId="48" applyNumberFormat="1" applyFont="1" applyFill="1" applyBorder="1" applyAlignment="1">
      <alignment horizontal="right"/>
    </xf>
    <xf numFmtId="173" fontId="10" fillId="0" borderId="0" xfId="48" applyNumberFormat="1" applyFont="1" applyFill="1" applyBorder="1" applyAlignment="1" applyProtection="1">
      <alignment horizontal="right"/>
      <protection/>
    </xf>
    <xf numFmtId="186" fontId="10" fillId="0" borderId="0" xfId="48" applyNumberFormat="1" applyFont="1" applyFill="1" applyBorder="1" applyAlignment="1">
      <alignment horizontal="right"/>
    </xf>
    <xf numFmtId="181" fontId="10" fillId="0" borderId="0" xfId="48" applyNumberFormat="1" applyFont="1" applyFill="1" applyBorder="1" applyAlignment="1" applyProtection="1">
      <alignment horizontal="right"/>
      <protection/>
    </xf>
    <xf numFmtId="37" fontId="10" fillId="0" borderId="0" xfId="0" applyNumberFormat="1" applyFont="1" applyFill="1" applyBorder="1" applyAlignment="1" applyProtection="1">
      <alignment/>
      <protection/>
    </xf>
    <xf numFmtId="167" fontId="10" fillId="0" borderId="0" xfId="48" applyFont="1" applyFill="1" applyBorder="1" applyAlignment="1" applyProtection="1">
      <alignment/>
      <protection/>
    </xf>
    <xf numFmtId="168" fontId="10" fillId="0" borderId="0" xfId="0" applyFont="1" applyBorder="1" applyAlignment="1">
      <alignment horizontal="right"/>
    </xf>
    <xf numFmtId="173" fontId="68" fillId="0" borderId="0" xfId="48" applyNumberFormat="1" applyFont="1" applyFill="1" applyBorder="1" applyAlignment="1" applyProtection="1">
      <alignment horizontal="right"/>
      <protection/>
    </xf>
    <xf numFmtId="168" fontId="68" fillId="0" borderId="0" xfId="0" applyFont="1" applyBorder="1" applyAlignment="1">
      <alignment horizontal="right"/>
    </xf>
    <xf numFmtId="173" fontId="15" fillId="0" borderId="0" xfId="48" applyNumberFormat="1" applyFont="1" applyFill="1" applyBorder="1" applyAlignment="1" applyProtection="1">
      <alignment horizontal="right"/>
      <protection/>
    </xf>
    <xf numFmtId="167" fontId="10" fillId="0" borderId="0" xfId="48" applyNumberFormat="1" applyFont="1" applyFill="1" applyBorder="1" applyAlignment="1">
      <alignment horizontal="right"/>
    </xf>
    <xf numFmtId="168" fontId="10" fillId="0" borderId="0" xfId="0" applyFont="1" applyFill="1" applyBorder="1" applyAlignment="1" applyProtection="1">
      <alignment horizontal="center"/>
      <protection/>
    </xf>
    <xf numFmtId="172" fontId="10" fillId="0" borderId="0" xfId="48" applyNumberFormat="1" applyFont="1" applyFill="1" applyBorder="1" applyAlignment="1">
      <alignment/>
    </xf>
    <xf numFmtId="174" fontId="10" fillId="0" borderId="0" xfId="0" applyNumberFormat="1" applyFont="1" applyFill="1" applyBorder="1" applyAlignment="1">
      <alignment/>
    </xf>
    <xf numFmtId="174" fontId="68" fillId="0" borderId="0" xfId="48" applyNumberFormat="1" applyFont="1" applyFill="1" applyBorder="1" applyAlignment="1">
      <alignment/>
    </xf>
    <xf numFmtId="182" fontId="10" fillId="0" borderId="0" xfId="0" applyNumberFormat="1" applyFont="1" applyFill="1" applyBorder="1" applyAlignment="1">
      <alignment/>
    </xf>
    <xf numFmtId="183" fontId="10" fillId="0" borderId="0" xfId="0" applyNumberFormat="1" applyFont="1" applyFill="1" applyBorder="1" applyAlignment="1">
      <alignment/>
    </xf>
    <xf numFmtId="177" fontId="10" fillId="0" borderId="0" xfId="0" applyNumberFormat="1" applyFont="1" applyFill="1" applyBorder="1" applyAlignment="1">
      <alignment/>
    </xf>
    <xf numFmtId="168" fontId="9" fillId="0" borderId="0" xfId="0" applyFont="1" applyBorder="1" applyAlignment="1" applyProtection="1">
      <alignment horizontal="left"/>
      <protection/>
    </xf>
    <xf numFmtId="168" fontId="9" fillId="0" borderId="0" xfId="0" applyFont="1" applyBorder="1" applyAlignment="1">
      <alignment horizontal="left"/>
    </xf>
    <xf numFmtId="168" fontId="9" fillId="0" borderId="0" xfId="0" applyFont="1" applyAlignment="1" applyProtection="1">
      <alignment horizontal="left"/>
      <protection/>
    </xf>
    <xf numFmtId="168" fontId="9" fillId="0" borderId="0" xfId="0" applyFont="1" applyBorder="1" applyAlignment="1">
      <alignment/>
    </xf>
    <xf numFmtId="168" fontId="9" fillId="0" borderId="0" xfId="0" applyFont="1" applyBorder="1" applyAlignment="1" applyProtection="1" quotePrefix="1">
      <alignment horizontal="left"/>
      <protection/>
    </xf>
    <xf numFmtId="168" fontId="10" fillId="0" borderId="0" xfId="0" applyFont="1" applyBorder="1" applyAlignment="1" applyProtection="1">
      <alignment horizontal="center"/>
      <protection/>
    </xf>
    <xf numFmtId="174" fontId="10" fillId="0" borderId="0" xfId="48" applyNumberFormat="1" applyFont="1" applyBorder="1" applyAlignment="1" applyProtection="1">
      <alignment/>
      <protection locked="0"/>
    </xf>
    <xf numFmtId="168" fontId="10" fillId="0" borderId="0" xfId="0" applyFont="1" applyFill="1" applyAlignment="1">
      <alignment/>
    </xf>
    <xf numFmtId="174" fontId="10" fillId="0" borderId="0" xfId="48" applyNumberFormat="1" applyFont="1" applyFill="1" applyBorder="1" applyAlignment="1" applyProtection="1">
      <alignment/>
      <protection/>
    </xf>
    <xf numFmtId="169" fontId="10" fillId="0" borderId="0" xfId="0" applyNumberFormat="1" applyFont="1" applyFill="1" applyBorder="1" applyAlignment="1" applyProtection="1">
      <alignment/>
      <protection/>
    </xf>
    <xf numFmtId="3" fontId="10" fillId="0" borderId="0" xfId="55" applyNumberFormat="1" applyFont="1" applyBorder="1">
      <alignment/>
      <protection/>
    </xf>
    <xf numFmtId="168" fontId="69" fillId="0" borderId="0" xfId="45" applyNumberFormat="1" applyFont="1" applyBorder="1" applyAlignment="1" applyProtection="1">
      <alignment vertical="center"/>
      <protection/>
    </xf>
    <xf numFmtId="168" fontId="10" fillId="0" borderId="10" xfId="0" applyFont="1" applyBorder="1" applyAlignment="1" applyProtection="1">
      <alignment horizontal="left"/>
      <protection/>
    </xf>
    <xf numFmtId="39" fontId="10" fillId="0" borderId="10" xfId="0" applyNumberFormat="1" applyFont="1" applyBorder="1" applyAlignment="1" applyProtection="1">
      <alignment/>
      <protection/>
    </xf>
    <xf numFmtId="168" fontId="10" fillId="0" borderId="0" xfId="0" applyFont="1" applyBorder="1" applyAlignment="1" applyProtection="1">
      <alignment horizontal="center" vertical="center" wrapText="1"/>
      <protection/>
    </xf>
    <xf numFmtId="168" fontId="10" fillId="0" borderId="0" xfId="0" applyFont="1" applyFill="1" applyBorder="1" applyAlignment="1">
      <alignment horizontal="center"/>
    </xf>
    <xf numFmtId="168" fontId="10" fillId="0" borderId="0" xfId="0" applyFont="1" applyFill="1" applyBorder="1" applyAlignment="1" applyProtection="1" quotePrefix="1">
      <alignment horizontal="center"/>
      <protection/>
    </xf>
    <xf numFmtId="168" fontId="10" fillId="0" borderId="0" xfId="0" applyFont="1" applyBorder="1" applyAlignment="1">
      <alignment horizontal="center"/>
    </xf>
    <xf numFmtId="168" fontId="10" fillId="0" borderId="0" xfId="0" applyFont="1" applyFill="1" applyBorder="1" applyAlignment="1">
      <alignment/>
    </xf>
    <xf numFmtId="168" fontId="10" fillId="0" borderId="0" xfId="0" applyFont="1" applyBorder="1" applyAlignment="1" applyProtection="1">
      <alignment/>
      <protection/>
    </xf>
    <xf numFmtId="168" fontId="9" fillId="0" borderId="0" xfId="0" applyFont="1" applyBorder="1" applyAlignment="1" applyProtection="1">
      <alignment/>
      <protection/>
    </xf>
    <xf numFmtId="168" fontId="10" fillId="0" borderId="0" xfId="0" applyFont="1" applyBorder="1" applyAlignment="1">
      <alignment/>
    </xf>
    <xf numFmtId="168" fontId="11" fillId="0" borderId="0" xfId="0" applyFont="1" applyAlignment="1">
      <alignment horizontal="center" vertical="center"/>
    </xf>
    <xf numFmtId="168" fontId="10" fillId="0" borderId="0" xfId="0" applyFont="1" applyFill="1" applyBorder="1" applyAlignment="1" quotePrefix="1">
      <alignment horizontal="center" vertical="center"/>
    </xf>
    <xf numFmtId="168" fontId="70" fillId="0" borderId="0" xfId="45" applyNumberFormat="1" applyFont="1" applyAlignment="1" applyProtection="1">
      <alignment vertical="center"/>
      <protection/>
    </xf>
    <xf numFmtId="168" fontId="71" fillId="0" borderId="0" xfId="45" applyNumberFormat="1" applyFont="1" applyBorder="1" applyAlignment="1" applyProtection="1">
      <alignment horizontal="center" vertical="center"/>
      <protection/>
    </xf>
    <xf numFmtId="168" fontId="14" fillId="33" borderId="11" xfId="0" applyNumberFormat="1" applyFont="1" applyFill="1" applyBorder="1" applyAlignment="1">
      <alignment horizontal="center" vertical="center" wrapText="1"/>
    </xf>
    <xf numFmtId="195" fontId="10" fillId="33" borderId="11" xfId="54" applyNumberFormat="1" applyFont="1" applyFill="1" applyBorder="1" applyAlignment="1">
      <alignment horizontal="left"/>
      <protection/>
    </xf>
    <xf numFmtId="195" fontId="10" fillId="33" borderId="11" xfId="54" applyNumberFormat="1" applyFont="1" applyFill="1" applyBorder="1" applyAlignment="1">
      <alignment horizontal="right"/>
      <protection/>
    </xf>
    <xf numFmtId="195" fontId="10" fillId="0" borderId="11" xfId="54" applyNumberFormat="1" applyFont="1" applyFill="1" applyBorder="1" applyAlignment="1">
      <alignment horizontal="right"/>
      <protection/>
    </xf>
    <xf numFmtId="168" fontId="12" fillId="0" borderId="0" xfId="0" applyFont="1" applyBorder="1" applyAlignment="1" applyProtection="1">
      <alignment horizontal="left"/>
      <protection/>
    </xf>
    <xf numFmtId="168" fontId="72" fillId="0" borderId="0" xfId="0" applyFont="1" applyAlignment="1">
      <alignment/>
    </xf>
    <xf numFmtId="168" fontId="72" fillId="0" borderId="0" xfId="0" applyFont="1" applyAlignment="1">
      <alignment horizontal="centerContinuous"/>
    </xf>
    <xf numFmtId="168" fontId="10" fillId="34" borderId="12" xfId="54" applyNumberFormat="1" applyFont="1" applyFill="1" applyBorder="1" applyAlignment="1">
      <alignment vertical="center" wrapText="1"/>
      <protection/>
    </xf>
    <xf numFmtId="168" fontId="10" fillId="34" borderId="12" xfId="54" applyNumberFormat="1" applyFont="1" applyFill="1" applyBorder="1" applyAlignment="1">
      <alignment horizontal="center" vertical="center" wrapText="1"/>
      <protection/>
    </xf>
    <xf numFmtId="168" fontId="15" fillId="33" borderId="11" xfId="0" applyNumberFormat="1" applyFont="1" applyFill="1" applyBorder="1" applyAlignment="1">
      <alignment horizontal="center" vertical="center" wrapText="1"/>
    </xf>
    <xf numFmtId="168" fontId="72" fillId="0" borderId="0" xfId="0" applyFont="1" applyBorder="1" applyAlignment="1">
      <alignment/>
    </xf>
    <xf numFmtId="168" fontId="10" fillId="0" borderId="12" xfId="0" applyFont="1" applyFill="1" applyBorder="1" applyAlignment="1" applyProtection="1">
      <alignment horizontal="center" vertical="center"/>
      <protection/>
    </xf>
    <xf numFmtId="168" fontId="10" fillId="0" borderId="11" xfId="0" applyFont="1" applyFill="1" applyBorder="1" applyAlignment="1" applyProtection="1">
      <alignment horizontal="right" vertical="center"/>
      <protection/>
    </xf>
    <xf numFmtId="168" fontId="10" fillId="0" borderId="11" xfId="0" applyFont="1" applyFill="1" applyBorder="1" applyAlignment="1" applyProtection="1">
      <alignment horizontal="center" vertical="center"/>
      <protection/>
    </xf>
    <xf numFmtId="168" fontId="10" fillId="0" borderId="13" xfId="0" applyFont="1" applyBorder="1" applyAlignment="1" applyProtection="1">
      <alignment horizontal="left"/>
      <protection/>
    </xf>
    <xf numFmtId="174" fontId="10" fillId="0" borderId="13" xfId="48" applyNumberFormat="1" applyFont="1" applyBorder="1" applyAlignment="1" applyProtection="1">
      <alignment/>
      <protection/>
    </xf>
    <xf numFmtId="174" fontId="10" fillId="0" borderId="13" xfId="48" applyNumberFormat="1" applyFont="1" applyBorder="1" applyAlignment="1">
      <alignment/>
    </xf>
    <xf numFmtId="4" fontId="72" fillId="0" borderId="0" xfId="0" applyNumberFormat="1" applyFont="1" applyAlignment="1">
      <alignment/>
    </xf>
    <xf numFmtId="168" fontId="10" fillId="0" borderId="14" xfId="0" applyFont="1" applyFill="1" applyBorder="1" applyAlignment="1">
      <alignment horizontal="center" vertical="center"/>
    </xf>
    <xf numFmtId="168" fontId="10" fillId="0" borderId="14" xfId="0" applyFont="1" applyFill="1" applyBorder="1" applyAlignment="1" applyProtection="1">
      <alignment horizontal="center" vertical="center"/>
      <protection/>
    </xf>
    <xf numFmtId="168" fontId="10" fillId="0" borderId="15" xfId="0" applyFont="1" applyFill="1" applyBorder="1" applyAlignment="1">
      <alignment horizontal="center" vertical="center"/>
    </xf>
    <xf numFmtId="168" fontId="10" fillId="0" borderId="15" xfId="0" applyFont="1" applyFill="1" applyBorder="1" applyAlignment="1" applyProtection="1">
      <alignment horizontal="center" vertical="center"/>
      <protection/>
    </xf>
    <xf numFmtId="4" fontId="10" fillId="0" borderId="15" xfId="0" applyNumberFormat="1" applyFont="1" applyFill="1" applyBorder="1" applyAlignment="1" applyProtection="1">
      <alignment horizontal="center" vertical="center"/>
      <protection/>
    </xf>
    <xf numFmtId="168" fontId="73" fillId="0" borderId="0" xfId="0" applyFont="1" applyAlignment="1">
      <alignment/>
    </xf>
    <xf numFmtId="168" fontId="10" fillId="0" borderId="11" xfId="0" applyFont="1" applyFill="1" applyBorder="1" applyAlignment="1" applyProtection="1">
      <alignment horizontal="center" vertical="center"/>
      <protection/>
    </xf>
    <xf numFmtId="168" fontId="10" fillId="0" borderId="15" xfId="0" applyFont="1" applyFill="1" applyBorder="1" applyAlignment="1" applyProtection="1">
      <alignment horizontal="center" vertical="center"/>
      <protection/>
    </xf>
    <xf numFmtId="168" fontId="10" fillId="0" borderId="0" xfId="0" applyFont="1" applyFill="1" applyBorder="1" applyAlignment="1">
      <alignment horizontal="center" vertical="center"/>
    </xf>
    <xf numFmtId="168" fontId="10" fillId="0" borderId="12" xfId="0" applyFont="1" applyFill="1" applyBorder="1" applyAlignment="1" applyProtection="1">
      <alignment horizontal="center" vertical="center"/>
      <protection/>
    </xf>
    <xf numFmtId="168" fontId="10" fillId="0" borderId="11" xfId="0" applyFont="1" applyFill="1" applyBorder="1" applyAlignment="1">
      <alignment horizontal="center" vertical="center"/>
    </xf>
    <xf numFmtId="168" fontId="10" fillId="0" borderId="13" xfId="0" applyFont="1" applyBorder="1" applyAlignment="1" applyProtection="1">
      <alignment horizontal="left"/>
      <protection/>
    </xf>
    <xf numFmtId="174" fontId="10" fillId="0" borderId="13" xfId="48" applyNumberFormat="1" applyFont="1" applyBorder="1" applyAlignment="1" applyProtection="1">
      <alignment/>
      <protection/>
    </xf>
    <xf numFmtId="168" fontId="10" fillId="0" borderId="16" xfId="0" applyFont="1" applyFill="1" applyBorder="1" applyAlignment="1">
      <alignment/>
    </xf>
    <xf numFmtId="165" fontId="10" fillId="0" borderId="16" xfId="49" applyFont="1" applyFill="1" applyBorder="1" applyAlignment="1">
      <alignment/>
    </xf>
    <xf numFmtId="168" fontId="10" fillId="0" borderId="12" xfId="0" applyFont="1" applyFill="1" applyBorder="1" applyAlignment="1">
      <alignment horizontal="center" vertical="center"/>
    </xf>
    <xf numFmtId="168" fontId="10" fillId="0" borderId="11" xfId="0" applyFont="1" applyFill="1" applyBorder="1" applyAlignment="1">
      <alignment horizontal="center" vertical="center"/>
    </xf>
    <xf numFmtId="168" fontId="10" fillId="0" borderId="17" xfId="0" applyFont="1" applyFill="1" applyBorder="1" applyAlignment="1" applyProtection="1">
      <alignment horizontal="center" vertical="center"/>
      <protection/>
    </xf>
    <xf numFmtId="173" fontId="10" fillId="0" borderId="13" xfId="48" applyNumberFormat="1" applyFont="1" applyBorder="1" applyAlignment="1" applyProtection="1">
      <alignment/>
      <protection/>
    </xf>
    <xf numFmtId="168" fontId="72" fillId="0" borderId="0" xfId="55" applyFont="1" applyBorder="1">
      <alignment/>
      <protection/>
    </xf>
    <xf numFmtId="168" fontId="74" fillId="0" borderId="0" xfId="54" applyNumberFormat="1" applyFont="1" applyBorder="1" applyAlignment="1" applyProtection="1">
      <alignment vertical="center"/>
      <protection/>
    </xf>
    <xf numFmtId="168" fontId="75" fillId="0" borderId="0" xfId="54" applyNumberFormat="1" applyFont="1" applyBorder="1" applyAlignment="1" applyProtection="1">
      <alignment/>
      <protection/>
    </xf>
    <xf numFmtId="168" fontId="72" fillId="0" borderId="0" xfId="54" applyNumberFormat="1" applyFont="1" applyBorder="1" applyAlignment="1" applyProtection="1">
      <alignment horizontal="right"/>
      <protection/>
    </xf>
    <xf numFmtId="168" fontId="10" fillId="0" borderId="12" xfId="55" applyFont="1" applyFill="1" applyBorder="1" applyAlignment="1">
      <alignment horizontal="center" vertical="center" wrapText="1"/>
      <protection/>
    </xf>
    <xf numFmtId="37" fontId="10" fillId="0" borderId="11" xfId="55" applyNumberFormat="1" applyFont="1" applyFill="1" applyBorder="1" applyAlignment="1" applyProtection="1">
      <alignment horizontal="center" vertical="center" wrapText="1"/>
      <protection/>
    </xf>
    <xf numFmtId="168" fontId="10" fillId="0" borderId="0" xfId="55" applyFont="1" applyFill="1" applyBorder="1" applyAlignment="1">
      <alignment horizontal="center" vertical="center" wrapText="1"/>
      <protection/>
    </xf>
    <xf numFmtId="37" fontId="10" fillId="0" borderId="0" xfId="55" applyNumberFormat="1" applyFont="1" applyFill="1" applyBorder="1" applyAlignment="1" applyProtection="1">
      <alignment horizontal="center" vertical="center" wrapText="1"/>
      <protection/>
    </xf>
    <xf numFmtId="168" fontId="10" fillId="0" borderId="11" xfId="55" applyFont="1" applyFill="1" applyBorder="1" applyAlignment="1">
      <alignment horizontal="center" vertical="center" wrapText="1"/>
      <protection/>
    </xf>
    <xf numFmtId="168" fontId="10" fillId="0" borderId="13" xfId="55" applyFont="1" applyFill="1" applyBorder="1" applyAlignment="1" applyProtection="1">
      <alignment horizontal="center"/>
      <protection/>
    </xf>
    <xf numFmtId="172" fontId="10" fillId="0" borderId="13" xfId="55" applyNumberFormat="1" applyFont="1" applyFill="1" applyBorder="1" applyProtection="1">
      <alignment/>
      <protection/>
    </xf>
    <xf numFmtId="172" fontId="10" fillId="0" borderId="13" xfId="0" applyNumberFormat="1" applyFont="1" applyFill="1" applyBorder="1" applyAlignment="1" applyProtection="1">
      <alignment/>
      <protection/>
    </xf>
    <xf numFmtId="168" fontId="10" fillId="0" borderId="15" xfId="0" applyFont="1" applyFill="1" applyBorder="1" applyAlignment="1">
      <alignment horizontal="center" vertical="center" wrapText="1"/>
    </xf>
    <xf numFmtId="168" fontId="10" fillId="0" borderId="15" xfId="0" applyFont="1" applyFill="1" applyBorder="1" applyAlignment="1" quotePrefix="1">
      <alignment horizontal="center" vertical="center"/>
    </xf>
    <xf numFmtId="168" fontId="10" fillId="0" borderId="13" xfId="0" applyFont="1" applyBorder="1" applyAlignment="1">
      <alignment/>
    </xf>
    <xf numFmtId="173" fontId="10" fillId="0" borderId="13" xfId="0" applyNumberFormat="1" applyFont="1" applyFill="1" applyBorder="1" applyAlignment="1" applyProtection="1">
      <alignment/>
      <protection/>
    </xf>
    <xf numFmtId="173" fontId="10" fillId="0" borderId="13" xfId="0" applyNumberFormat="1" applyFont="1" applyBorder="1" applyAlignment="1">
      <alignment/>
    </xf>
    <xf numFmtId="173" fontId="15" fillId="0" borderId="13" xfId="0" applyNumberFormat="1" applyFont="1" applyFill="1" applyBorder="1" applyAlignment="1" applyProtection="1">
      <alignment/>
      <protection locked="0"/>
    </xf>
    <xf numFmtId="168" fontId="10" fillId="0" borderId="13" xfId="0" applyFont="1" applyFill="1" applyBorder="1" applyAlignment="1" applyProtection="1">
      <alignment horizontal="left"/>
      <protection/>
    </xf>
    <xf numFmtId="172" fontId="10" fillId="0" borderId="13" xfId="0" applyNumberFormat="1" applyFont="1" applyBorder="1" applyAlignment="1" applyProtection="1">
      <alignment/>
      <protection locked="0"/>
    </xf>
    <xf numFmtId="172" fontId="10" fillId="0" borderId="13" xfId="0" applyNumberFormat="1" applyFont="1" applyBorder="1" applyAlignment="1" applyProtection="1">
      <alignment/>
      <protection/>
    </xf>
    <xf numFmtId="168" fontId="74" fillId="0" borderId="13" xfId="54" applyNumberFormat="1" applyFont="1" applyBorder="1" applyAlignment="1" applyProtection="1">
      <alignment vertical="center"/>
      <protection/>
    </xf>
    <xf numFmtId="168" fontId="10" fillId="0" borderId="13" xfId="0" applyFont="1" applyFill="1" applyBorder="1" applyAlignment="1" applyProtection="1" quotePrefix="1">
      <alignment horizontal="center"/>
      <protection/>
    </xf>
    <xf numFmtId="172" fontId="15" fillId="0" borderId="13" xfId="0" applyNumberFormat="1" applyFont="1" applyFill="1" applyBorder="1" applyAlignment="1" applyProtection="1">
      <alignment/>
      <protection locked="0"/>
    </xf>
    <xf numFmtId="171" fontId="10" fillId="0" borderId="13" xfId="0" applyNumberFormat="1" applyFont="1" applyBorder="1" applyAlignment="1">
      <alignment horizontal="right"/>
    </xf>
    <xf numFmtId="171" fontId="10" fillId="0" borderId="13" xfId="0" applyNumberFormat="1" applyFont="1" applyFill="1" applyBorder="1" applyAlignment="1">
      <alignment horizontal="right"/>
    </xf>
    <xf numFmtId="168" fontId="10" fillId="0" borderId="13" xfId="0" applyFont="1" applyFill="1" applyBorder="1" applyAlignment="1">
      <alignment/>
    </xf>
    <xf numFmtId="168" fontId="10" fillId="0" borderId="12" xfId="0" applyFont="1" applyFill="1" applyBorder="1" applyAlignment="1" applyProtection="1">
      <alignment vertical="center"/>
      <protection/>
    </xf>
    <xf numFmtId="37" fontId="10" fillId="0" borderId="13" xfId="0" applyNumberFormat="1" applyFont="1" applyFill="1" applyBorder="1" applyAlignment="1" applyProtection="1">
      <alignment/>
      <protection/>
    </xf>
    <xf numFmtId="167" fontId="10" fillId="0" borderId="13" xfId="48" applyFont="1" applyFill="1" applyBorder="1" applyAlignment="1" applyProtection="1">
      <alignment/>
      <protection/>
    </xf>
    <xf numFmtId="173" fontId="10" fillId="0" borderId="13" xfId="48" applyNumberFormat="1" applyFont="1" applyFill="1" applyBorder="1" applyAlignment="1" applyProtection="1">
      <alignment horizontal="right"/>
      <protection/>
    </xf>
    <xf numFmtId="39" fontId="10" fillId="0" borderId="13" xfId="0" applyNumberFormat="1" applyFont="1" applyFill="1" applyBorder="1" applyAlignment="1" applyProtection="1">
      <alignment horizontal="right"/>
      <protection/>
    </xf>
    <xf numFmtId="168" fontId="10" fillId="0" borderId="13" xfId="0" applyFont="1" applyFill="1" applyBorder="1" applyAlignment="1" applyProtection="1">
      <alignment horizontal="center"/>
      <protection/>
    </xf>
    <xf numFmtId="184" fontId="10" fillId="0" borderId="13" xfId="0" applyNumberFormat="1" applyFont="1" applyFill="1" applyBorder="1" applyAlignment="1">
      <alignment/>
    </xf>
    <xf numFmtId="168" fontId="74" fillId="0" borderId="0" xfId="0" applyFont="1" applyAlignment="1">
      <alignment horizontal="center" vertical="center"/>
    </xf>
    <xf numFmtId="168" fontId="74" fillId="0" borderId="0" xfId="54" applyNumberFormat="1" applyFont="1" applyBorder="1" applyAlignment="1" applyProtection="1">
      <alignment horizontal="left" vertical="center"/>
      <protection/>
    </xf>
    <xf numFmtId="168" fontId="12" fillId="34" borderId="12" xfId="54" applyNumberFormat="1" applyFont="1" applyFill="1" applyBorder="1" applyAlignment="1">
      <alignment horizontal="center" vertical="center" wrapText="1"/>
      <protection/>
    </xf>
    <xf numFmtId="168" fontId="12" fillId="34" borderId="0" xfId="54" applyNumberFormat="1" applyFont="1" applyFill="1" applyBorder="1" applyAlignment="1">
      <alignment horizontal="center" vertical="center" wrapText="1"/>
      <protection/>
    </xf>
    <xf numFmtId="168" fontId="72" fillId="0" borderId="0" xfId="0" applyFont="1" applyAlignment="1" applyProtection="1">
      <alignment horizontal="right"/>
      <protection/>
    </xf>
    <xf numFmtId="168" fontId="9" fillId="0" borderId="0" xfId="0" applyFont="1" applyAlignment="1" applyProtection="1">
      <alignment horizontal="left"/>
      <protection/>
    </xf>
    <xf numFmtId="168" fontId="9" fillId="0" borderId="0" xfId="0" applyFont="1" applyBorder="1" applyAlignment="1">
      <alignment horizontal="left"/>
    </xf>
    <xf numFmtId="168" fontId="9" fillId="0" borderId="0" xfId="0" applyFont="1" applyAlignment="1">
      <alignment wrapText="1"/>
    </xf>
    <xf numFmtId="168" fontId="10" fillId="0" borderId="12" xfId="0" applyFont="1" applyFill="1" applyBorder="1" applyAlignment="1">
      <alignment horizontal="center" vertical="center"/>
    </xf>
    <xf numFmtId="168" fontId="10" fillId="0" borderId="11" xfId="0" applyFont="1" applyFill="1" applyBorder="1" applyAlignment="1">
      <alignment horizontal="center" vertical="center"/>
    </xf>
    <xf numFmtId="168" fontId="10" fillId="0" borderId="14" xfId="0" applyFont="1" applyFill="1" applyBorder="1" applyAlignment="1" applyProtection="1">
      <alignment horizontal="center" vertical="center"/>
      <protection/>
    </xf>
    <xf numFmtId="168" fontId="75" fillId="0" borderId="0" xfId="54" applyNumberFormat="1" applyFont="1" applyBorder="1" applyAlignment="1" applyProtection="1">
      <alignment horizontal="left" vertical="center"/>
      <protection/>
    </xf>
    <xf numFmtId="168" fontId="9" fillId="0" borderId="0" xfId="0" applyFont="1" applyBorder="1" applyAlignment="1">
      <alignment horizontal="left" vertical="center" wrapText="1"/>
    </xf>
    <xf numFmtId="168" fontId="9" fillId="0" borderId="0" xfId="0" applyFont="1" applyBorder="1" applyAlignment="1">
      <alignment horizontal="left" wrapText="1"/>
    </xf>
    <xf numFmtId="168" fontId="10" fillId="0" borderId="15" xfId="0" applyFont="1" applyFill="1" applyBorder="1" applyAlignment="1">
      <alignment horizontal="center" vertical="center"/>
    </xf>
    <xf numFmtId="168" fontId="9" fillId="0" borderId="0" xfId="0" applyFont="1" applyBorder="1" applyAlignment="1" applyProtection="1">
      <alignment horizontal="left"/>
      <protection/>
    </xf>
    <xf numFmtId="168" fontId="9" fillId="0" borderId="0" xfId="0" applyFont="1" applyBorder="1" applyAlignment="1" applyProtection="1">
      <alignment horizontal="left"/>
      <protection/>
    </xf>
    <xf numFmtId="168" fontId="10" fillId="0" borderId="14" xfId="0" applyFont="1" applyFill="1" applyBorder="1" applyAlignment="1">
      <alignment horizontal="center" vertical="center"/>
    </xf>
    <xf numFmtId="168" fontId="10" fillId="0" borderId="14" xfId="0" applyFont="1" applyFill="1" applyBorder="1" applyAlignment="1" applyProtection="1">
      <alignment horizontal="center" vertical="center"/>
      <protection/>
    </xf>
    <xf numFmtId="168" fontId="72" fillId="0" borderId="0" xfId="0" applyFont="1" applyBorder="1" applyAlignment="1" applyProtection="1">
      <alignment horizontal="right"/>
      <protection/>
    </xf>
    <xf numFmtId="168" fontId="9" fillId="0" borderId="0" xfId="0" applyFont="1" applyBorder="1" applyAlignment="1">
      <alignment horizontal="left" wrapText="1"/>
    </xf>
    <xf numFmtId="168" fontId="10" fillId="0" borderId="14" xfId="0" applyFont="1" applyFill="1" applyBorder="1" applyAlignment="1">
      <alignment horizontal="center" vertical="center"/>
    </xf>
    <xf numFmtId="168" fontId="10" fillId="0" borderId="18" xfId="55" applyFont="1" applyFill="1" applyBorder="1" applyAlignment="1">
      <alignment horizontal="center" vertical="center"/>
      <protection/>
    </xf>
    <xf numFmtId="168" fontId="10" fillId="0" borderId="18" xfId="55" applyFont="1" applyFill="1" applyBorder="1" applyAlignment="1">
      <alignment horizontal="center" vertical="center" wrapText="1"/>
      <protection/>
    </xf>
    <xf numFmtId="37" fontId="10" fillId="0" borderId="18" xfId="55" applyNumberFormat="1" applyFont="1" applyFill="1" applyBorder="1" applyAlignment="1" applyProtection="1">
      <alignment horizontal="center" vertical="center"/>
      <protection/>
    </xf>
    <xf numFmtId="168" fontId="10" fillId="0" borderId="19" xfId="55" applyFont="1" applyFill="1" applyBorder="1" applyAlignment="1">
      <alignment horizontal="center" vertical="center" wrapText="1"/>
      <protection/>
    </xf>
    <xf numFmtId="168" fontId="10" fillId="0" borderId="17" xfId="55" applyFont="1" applyFill="1" applyBorder="1" applyAlignment="1">
      <alignment horizontal="center" vertical="center" wrapText="1"/>
      <protection/>
    </xf>
    <xf numFmtId="168" fontId="10" fillId="0" borderId="20" xfId="55" applyFont="1" applyFill="1" applyBorder="1" applyAlignment="1">
      <alignment horizontal="center" vertical="center" wrapText="1"/>
      <protection/>
    </xf>
    <xf numFmtId="168" fontId="10" fillId="0" borderId="14" xfId="55" applyFont="1" applyFill="1" applyBorder="1" applyAlignment="1">
      <alignment horizontal="center" vertical="center" wrapText="1"/>
      <protection/>
    </xf>
    <xf numFmtId="168" fontId="9" fillId="0" borderId="0" xfId="55" applyFont="1" applyFill="1" applyBorder="1" applyAlignment="1" applyProtection="1" quotePrefix="1">
      <alignment horizontal="left"/>
      <protection/>
    </xf>
    <xf numFmtId="168" fontId="9" fillId="0" borderId="0" xfId="55" applyFont="1" applyFill="1" applyBorder="1" applyAlignment="1" applyProtection="1">
      <alignment horizontal="left"/>
      <protection/>
    </xf>
    <xf numFmtId="168" fontId="9" fillId="0" borderId="0" xfId="55" applyFont="1" applyFill="1" applyBorder="1" applyAlignment="1" quotePrefix="1">
      <alignment horizontal="left"/>
      <protection/>
    </xf>
    <xf numFmtId="168" fontId="72" fillId="0" borderId="0" xfId="55" applyFont="1" applyFill="1" applyBorder="1" applyAlignment="1">
      <alignment horizontal="right"/>
      <protection/>
    </xf>
    <xf numFmtId="168" fontId="10" fillId="0" borderId="21" xfId="55" applyFont="1" applyFill="1" applyBorder="1" applyAlignment="1">
      <alignment horizontal="center" vertical="center" wrapText="1"/>
      <protection/>
    </xf>
    <xf numFmtId="37" fontId="10" fillId="0" borderId="21" xfId="55" applyNumberFormat="1" applyFont="1" applyFill="1" applyBorder="1" applyAlignment="1" applyProtection="1">
      <alignment horizontal="center" vertical="center" wrapText="1"/>
      <protection/>
    </xf>
    <xf numFmtId="37" fontId="10" fillId="0" borderId="17" xfId="55" applyNumberFormat="1" applyFont="1" applyFill="1" applyBorder="1" applyAlignment="1" applyProtection="1">
      <alignment horizontal="center" vertical="center" wrapText="1"/>
      <protection/>
    </xf>
    <xf numFmtId="168" fontId="9" fillId="0" borderId="0" xfId="0" applyFont="1" applyFill="1" applyBorder="1" applyAlignment="1" applyProtection="1">
      <alignment horizontal="left"/>
      <protection/>
    </xf>
    <xf numFmtId="168" fontId="10" fillId="0" borderId="15" xfId="0" applyFont="1" applyFill="1" applyBorder="1" applyAlignment="1">
      <alignment horizontal="center" vertical="center"/>
    </xf>
    <xf numFmtId="168" fontId="10" fillId="0" borderId="15" xfId="0" applyFont="1" applyFill="1" applyBorder="1" applyAlignment="1" quotePrefix="1">
      <alignment horizontal="center" vertical="center"/>
    </xf>
    <xf numFmtId="168" fontId="72" fillId="0" borderId="0" xfId="0" applyFont="1" applyFill="1" applyBorder="1" applyAlignment="1" applyProtection="1">
      <alignment horizontal="right"/>
      <protection/>
    </xf>
    <xf numFmtId="168" fontId="10" fillId="0" borderId="15" xfId="0" applyFont="1" applyFill="1" applyBorder="1" applyAlignment="1" applyProtection="1">
      <alignment horizontal="center" vertical="center"/>
      <protection/>
    </xf>
    <xf numFmtId="168" fontId="9" fillId="0" borderId="0" xfId="0" applyFont="1" applyFill="1" applyBorder="1" applyAlignment="1">
      <alignment wrapText="1"/>
    </xf>
    <xf numFmtId="168" fontId="9" fillId="0" borderId="0" xfId="0" applyFont="1" applyBorder="1" applyAlignment="1">
      <alignment wrapText="1"/>
    </xf>
    <xf numFmtId="168" fontId="74" fillId="0" borderId="13" xfId="54" applyNumberFormat="1" applyFont="1" applyBorder="1" applyAlignment="1" applyProtection="1">
      <alignment vertical="center"/>
      <protection/>
    </xf>
    <xf numFmtId="9" fontId="10" fillId="0" borderId="15" xfId="0" applyNumberFormat="1" applyFont="1" applyFill="1" applyBorder="1" applyAlignment="1" quotePrefix="1">
      <alignment horizontal="center" vertical="center"/>
    </xf>
    <xf numFmtId="168" fontId="10" fillId="0" borderId="0" xfId="0" applyFont="1" applyBorder="1" applyAlignment="1" applyProtection="1">
      <alignment horizontal="left"/>
      <protection/>
    </xf>
    <xf numFmtId="168" fontId="10" fillId="0" borderId="12" xfId="0" applyFont="1" applyFill="1" applyBorder="1" applyAlignment="1" applyProtection="1">
      <alignment horizontal="center" vertical="center"/>
      <protection/>
    </xf>
    <xf numFmtId="168" fontId="10" fillId="0" borderId="11" xfId="0" applyFont="1" applyFill="1" applyBorder="1" applyAlignment="1" applyProtection="1">
      <alignment horizontal="center" vertical="center"/>
      <protection/>
    </xf>
    <xf numFmtId="168" fontId="9" fillId="0" borderId="0" xfId="0" applyFont="1" applyBorder="1" applyAlignment="1" applyProtection="1" quotePrefix="1">
      <alignment horizontal="left"/>
      <protection/>
    </xf>
    <xf numFmtId="168" fontId="10" fillId="0" borderId="12" xfId="0" applyFont="1" applyFill="1" applyBorder="1" applyAlignment="1">
      <alignment vertical="center"/>
    </xf>
    <xf numFmtId="168" fontId="10" fillId="0" borderId="11" xfId="0" applyFont="1" applyFill="1" applyBorder="1" applyAlignment="1">
      <alignment vertical="center"/>
    </xf>
    <xf numFmtId="168" fontId="19" fillId="0" borderId="0" xfId="0" applyFont="1" applyFill="1" applyBorder="1" applyAlignment="1" applyProtection="1">
      <alignment horizontal="left"/>
      <protection/>
    </xf>
    <xf numFmtId="168" fontId="19" fillId="0" borderId="0" xfId="0" applyFont="1" applyFill="1" applyBorder="1" applyAlignment="1" applyProtection="1" quotePrefix="1">
      <alignment horizontal="left"/>
      <protection/>
    </xf>
    <xf numFmtId="168" fontId="19" fillId="0" borderId="0" xfId="0" applyFont="1" applyBorder="1" applyAlignment="1">
      <alignment horizontal="left"/>
    </xf>
    <xf numFmtId="168" fontId="72" fillId="0" borderId="0" xfId="0" applyFont="1" applyFill="1" applyBorder="1" applyAlignment="1" applyProtection="1">
      <alignment horizontal="right" wrapText="1"/>
      <protection/>
    </xf>
    <xf numFmtId="168" fontId="10" fillId="0" borderId="18" xfId="0" applyFont="1" applyFill="1" applyBorder="1" applyAlignment="1" applyProtection="1">
      <alignment horizontal="center" vertical="center"/>
      <protection/>
    </xf>
    <xf numFmtId="168" fontId="10" fillId="0" borderId="17" xfId="0" applyFont="1" applyFill="1" applyBorder="1" applyAlignment="1" applyProtection="1">
      <alignment horizontal="center" vertical="center"/>
      <protection/>
    </xf>
    <xf numFmtId="168" fontId="10" fillId="0" borderId="0" xfId="0" applyFont="1" applyFill="1" applyBorder="1" applyAlignment="1" applyProtection="1">
      <alignment horizontal="center" vertical="center"/>
      <protection/>
    </xf>
    <xf numFmtId="168" fontId="10" fillId="0" borderId="21" xfId="0" applyFont="1" applyFill="1" applyBorder="1" applyAlignment="1" applyProtection="1">
      <alignment horizontal="center" vertical="center"/>
      <protection/>
    </xf>
    <xf numFmtId="168" fontId="10" fillId="0" borderId="20" xfId="0" applyFont="1" applyFill="1" applyBorder="1" applyAlignment="1">
      <alignment horizontal="center" vertical="center"/>
    </xf>
    <xf numFmtId="168" fontId="10" fillId="0" borderId="17" xfId="0" applyFont="1" applyFill="1" applyBorder="1" applyAlignment="1">
      <alignment horizontal="center" vertical="center"/>
    </xf>
    <xf numFmtId="168" fontId="10" fillId="0" borderId="18" xfId="0" applyFont="1" applyFill="1" applyBorder="1" applyAlignment="1">
      <alignment horizontal="center" vertical="center"/>
    </xf>
    <xf numFmtId="168" fontId="9" fillId="0" borderId="0" xfId="0" applyFont="1" applyFill="1" applyBorder="1" applyAlignment="1">
      <alignment/>
    </xf>
    <xf numFmtId="168" fontId="17" fillId="0" borderId="0" xfId="0" applyFont="1" applyFill="1" applyBorder="1" applyAlignment="1">
      <alignment/>
    </xf>
    <xf numFmtId="168" fontId="72" fillId="0" borderId="0" xfId="55" applyFont="1" applyBorder="1" applyAlignment="1">
      <alignment horizontal="right"/>
      <protection/>
    </xf>
    <xf numFmtId="168" fontId="10" fillId="0" borderId="21" xfId="55" applyFont="1" applyFill="1" applyBorder="1" applyAlignment="1">
      <alignment horizontal="center" vertical="center"/>
      <protection/>
    </xf>
    <xf numFmtId="168" fontId="75" fillId="0" borderId="13" xfId="54" applyNumberFormat="1" applyFont="1" applyBorder="1" applyAlignment="1" applyProtection="1">
      <alignment/>
      <protection/>
    </xf>
    <xf numFmtId="168" fontId="75" fillId="0" borderId="13" xfId="54" applyNumberFormat="1" applyFont="1" applyBorder="1" applyAlignment="1" applyProtection="1">
      <alignment horizontal="right"/>
      <protection/>
    </xf>
    <xf numFmtId="168" fontId="10" fillId="0" borderId="20" xfId="55" applyFont="1" applyFill="1" applyBorder="1" applyAlignment="1">
      <alignment horizontal="center" vertical="center"/>
      <protection/>
    </xf>
    <xf numFmtId="168" fontId="10" fillId="0" borderId="22" xfId="55" applyFont="1" applyFill="1" applyBorder="1" applyAlignment="1">
      <alignment horizontal="center" vertical="center"/>
      <protection/>
    </xf>
    <xf numFmtId="168" fontId="10" fillId="0" borderId="22" xfId="55" applyFont="1" applyFill="1" applyBorder="1" applyAlignment="1">
      <alignment horizontal="center" vertical="center" wrapText="1"/>
      <protection/>
    </xf>
    <xf numFmtId="37" fontId="10" fillId="0" borderId="22" xfId="55" applyNumberFormat="1" applyFont="1" applyFill="1" applyBorder="1" applyAlignment="1" applyProtection="1">
      <alignment horizontal="center" vertical="center"/>
      <protection/>
    </xf>
    <xf numFmtId="0" fontId="10" fillId="0" borderId="13" xfId="55" applyNumberFormat="1" applyFont="1" applyBorder="1" applyAlignment="1" applyProtection="1">
      <alignment horizontal="center"/>
      <protection/>
    </xf>
    <xf numFmtId="172" fontId="10" fillId="0" borderId="13" xfId="55" applyNumberFormat="1" applyFont="1" applyBorder="1" applyProtection="1">
      <alignment/>
      <protection/>
    </xf>
    <xf numFmtId="168" fontId="10" fillId="0" borderId="14" xfId="55" applyFont="1" applyFill="1" applyBorder="1" applyAlignment="1">
      <alignment horizontal="center" vertical="center"/>
      <protection/>
    </xf>
    <xf numFmtId="37" fontId="10" fillId="0" borderId="21" xfId="55" applyNumberFormat="1" applyFont="1" applyFill="1" applyBorder="1" applyAlignment="1" applyProtection="1">
      <alignment horizontal="center" vertical="center"/>
      <protection/>
    </xf>
    <xf numFmtId="168" fontId="10" fillId="0" borderId="15" xfId="55" applyFont="1" applyFill="1" applyBorder="1" applyAlignment="1">
      <alignment horizontal="center" vertical="center"/>
      <protection/>
    </xf>
    <xf numFmtId="168" fontId="74" fillId="0" borderId="13" xfId="54" applyNumberFormat="1" applyFont="1" applyBorder="1" applyAlignment="1" applyProtection="1">
      <alignment horizontal="left" vertical="center" wrapText="1"/>
      <protection/>
    </xf>
    <xf numFmtId="168" fontId="10" fillId="0" borderId="13" xfId="0" applyFont="1" applyFill="1" applyBorder="1" applyAlignment="1" applyProtection="1">
      <alignment/>
      <protection/>
    </xf>
    <xf numFmtId="168" fontId="10" fillId="0" borderId="13" xfId="0" applyFont="1" applyFill="1" applyBorder="1" applyAlignment="1">
      <alignment horizontal="righ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_7 CUADRO IX.7" xfId="55"/>
    <cellStyle name="Notas" xfId="56"/>
    <cellStyle name="Percent" xfId="57"/>
    <cellStyle name="Punto" xfId="58"/>
    <cellStyle name="Punto0"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7</xdr:col>
      <xdr:colOff>942975</xdr:colOff>
      <xdr:row>31</xdr:row>
      <xdr:rowOff>28575</xdr:rowOff>
    </xdr:to>
    <xdr:sp>
      <xdr:nvSpPr>
        <xdr:cNvPr id="1" name="1 CuadroTexto"/>
        <xdr:cNvSpPr txBox="1">
          <a:spLocks noChangeArrowheads="1"/>
        </xdr:cNvSpPr>
      </xdr:nvSpPr>
      <xdr:spPr>
        <a:xfrm>
          <a:off x="19050" y="219075"/>
          <a:ext cx="7686675" cy="5972175"/>
        </a:xfrm>
        <a:prstGeom prst="rect">
          <a:avLst/>
        </a:prstGeom>
        <a:solidFill>
          <a:srgbClr val="FFFFFF"/>
        </a:solidFill>
        <a:ln w="25400" cmpd="sng">
          <a:noFill/>
        </a:ln>
      </xdr:spPr>
      <xdr:txBody>
        <a:bodyPr vertOverflow="clip" wrap="square"/>
        <a:p>
          <a:pPr algn="l">
            <a:defRPr/>
          </a:pPr>
          <a:r>
            <a:rPr lang="en-US" cap="none" sz="1100" b="1" i="0" u="none" baseline="0">
              <a:solidFill>
                <a:srgbClr val="339933"/>
              </a:solidFill>
              <a:latin typeface="Helvetica"/>
              <a:ea typeface="Helvetica"/>
              <a:cs typeface="Helvetica"/>
            </a:rPr>
            <a:t>
</a:t>
          </a:r>
          <a:r>
            <a:rPr lang="en-US" cap="none" sz="1100" b="1" i="0" u="none" baseline="0">
              <a:solidFill>
                <a:srgbClr val="339933"/>
              </a:solidFill>
              <a:latin typeface="Helvetica"/>
              <a:ea typeface="Helvetica"/>
              <a:cs typeface="Helvetica"/>
            </a:rPr>
            <a:t>
</a:t>
          </a:r>
          <a:r>
            <a:rPr lang="en-US" cap="none" sz="1100" b="1" i="0" u="none" baseline="0">
              <a:solidFill>
                <a:srgbClr val="336666"/>
              </a:solidFill>
              <a:latin typeface="Helvetica"/>
              <a:ea typeface="Helvetica"/>
              <a:cs typeface="Helvetica"/>
            </a:rPr>
            <a:t>PRESTACIONES ECONÓMICAS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Certificado de incapacidad. </a:t>
          </a:r>
          <a:r>
            <a:rPr lang="en-US" cap="none" sz="1100" b="0" i="0" u="none" baseline="0">
              <a:solidFill>
                <a:srgbClr val="000000"/>
              </a:solidFill>
              <a:latin typeface="Helvetica"/>
              <a:ea typeface="Helvetica"/>
              <a:cs typeface="Helvetica"/>
            </a:rPr>
            <a:t>Es el documento que se extiende a un asegurado para justificar la ausencia a sus labores cuando presenta un padecimiento incapacitante.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Certificado de incapacidad con subsidio. </a:t>
          </a:r>
          <a:r>
            <a:rPr lang="en-US" cap="none" sz="1100" b="0" i="0" u="none" baseline="0">
              <a:solidFill>
                <a:srgbClr val="000000"/>
              </a:solidFill>
              <a:latin typeface="Helvetica"/>
              <a:ea typeface="Helvetica"/>
              <a:cs typeface="Helvetica"/>
            </a:rPr>
            <a:t>Es el documento que se extiende a un asegurado para justificar la ausencia a sus labores cuando presenta un padecimiento incapacitante, permitiéndole además cobrar el subsidio correspondiente si se reúnen los requisitos que al respecto señala la LSS. (Reglamento para la expedición de incapacidad temporal para el trabajo a los asegurados del régimen obligatorio del IMSS).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 Certificado de incapacidad sin subsidio. </a:t>
          </a:r>
          <a:r>
            <a:rPr lang="en-US" cap="none" sz="1100" b="0" i="0" u="none" baseline="0">
              <a:solidFill>
                <a:srgbClr val="000000"/>
              </a:solidFill>
              <a:latin typeface="Helvetica"/>
              <a:ea typeface="Helvetica"/>
              <a:cs typeface="Helvetica"/>
            </a:rPr>
            <a:t>Es el documento que se extiende a un asegurado para justificar la ausencia a sus labores cuando presenta un padecimiento incapacitante y que no cobra ó no procede el derecho a un subsidio.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 Ayuda para gastos de funeral. </a:t>
          </a:r>
          <a:r>
            <a:rPr lang="en-US" cap="none" sz="1100" b="0" i="0" u="none" baseline="0">
              <a:solidFill>
                <a:srgbClr val="000000"/>
              </a:solidFill>
              <a:latin typeface="Helvetica"/>
              <a:ea typeface="Helvetica"/>
              <a:cs typeface="Helvetica"/>
            </a:rPr>
            <a:t>Es la prestación en dinero que se paga a la persona familiar del asegurado o pensionado fallecido, que presenta copia del acta de defunción y la cuenta original de los gastos de funeral; esta ayuda consiste en dos meses del salario mínimo general que rija en el Distrito Federal en la fecha del fallecimiento y de acuerdo a los requisitos señalados en la LSS.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 Ayuda para gastos de matrimonio. </a:t>
          </a:r>
          <a:r>
            <a:rPr lang="en-US" cap="none" sz="1100" b="0" i="0" u="none" baseline="0">
              <a:solidFill>
                <a:srgbClr val="000000"/>
              </a:solidFill>
              <a:latin typeface="Helvetica"/>
              <a:ea typeface="Helvetica"/>
              <a:cs typeface="Helvetica"/>
            </a:rPr>
            <a:t>Es la cantidad de dinero que como dote se paga al asegurado de cualquier sexo que contrae matrimonio civil y reúne los requisitos señalados en la LSS y que consiste en 30 días de salario mínimo vigente en el Distrito Federal a la fecha de su matrimonio.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 Indemnizaciones globales. </a:t>
          </a:r>
          <a:r>
            <a:rPr lang="en-US" cap="none" sz="1100" b="0" i="0" u="none" baseline="0">
              <a:solidFill>
                <a:srgbClr val="000000"/>
              </a:solidFill>
              <a:latin typeface="Helvetica"/>
              <a:ea typeface="Helvetica"/>
              <a:cs typeface="Helvetica"/>
            </a:rPr>
            <a:t>Es la prestación establecida por la ley del seguro social, consistente en el pago de cinco anualidades de una pensión de incapacidad permanente parcial con evaluación definitiva de hasta el 25%. esta será optativa para el trabajador, cuando la valuación exceda del 25 % sin rebasar el 50%.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20"/>
  <sheetViews>
    <sheetView showGridLines="0" tabSelected="1" zoomScalePageLayoutView="0" workbookViewId="0" topLeftCell="A1">
      <selection activeCell="A1" sqref="A1:B1"/>
    </sheetView>
  </sheetViews>
  <sheetFormatPr defaultColWidth="11.5546875" defaultRowHeight="15.75"/>
  <cols>
    <col min="1" max="1" width="12.6640625" style="16" customWidth="1"/>
    <col min="2" max="2" width="86.5546875" style="17" customWidth="1"/>
    <col min="3" max="16384" width="11.5546875" style="10" customWidth="1"/>
  </cols>
  <sheetData>
    <row r="1" spans="1:2" ht="15">
      <c r="A1" s="216" t="s">
        <v>207</v>
      </c>
      <c r="B1" s="216"/>
    </row>
    <row r="2" spans="1:2" ht="15">
      <c r="A2" s="141"/>
      <c r="B2" s="141"/>
    </row>
    <row r="3" spans="1:2" ht="14.25">
      <c r="A3" s="143" t="s">
        <v>238</v>
      </c>
      <c r="B3" s="17" t="s">
        <v>239</v>
      </c>
    </row>
    <row r="4" spans="1:12" ht="31.5" customHeight="1">
      <c r="A4" s="143" t="s">
        <v>0</v>
      </c>
      <c r="B4" s="11" t="s">
        <v>247</v>
      </c>
      <c r="C4" s="12"/>
      <c r="D4" s="12"/>
      <c r="E4" s="12"/>
      <c r="F4" s="12"/>
      <c r="G4" s="12"/>
      <c r="H4" s="12"/>
      <c r="I4" s="12"/>
      <c r="J4" s="12"/>
      <c r="K4" s="12"/>
      <c r="L4" s="12"/>
    </row>
    <row r="5" spans="1:2" ht="31.5" customHeight="1">
      <c r="A5" s="143" t="s">
        <v>28</v>
      </c>
      <c r="B5" s="11" t="s">
        <v>244</v>
      </c>
    </row>
    <row r="6" spans="1:2" ht="31.5" customHeight="1">
      <c r="A6" s="143" t="s">
        <v>34</v>
      </c>
      <c r="B6" s="11" t="s">
        <v>216</v>
      </c>
    </row>
    <row r="7" spans="1:11" ht="31.5" customHeight="1">
      <c r="A7" s="143" t="s">
        <v>68</v>
      </c>
      <c r="B7" s="11" t="s">
        <v>218</v>
      </c>
      <c r="C7" s="12"/>
      <c r="D7" s="13"/>
      <c r="E7" s="13"/>
      <c r="F7" s="13"/>
      <c r="G7" s="13"/>
      <c r="H7" s="13"/>
      <c r="I7" s="13"/>
      <c r="J7" s="13"/>
      <c r="K7" s="13"/>
    </row>
    <row r="8" spans="1:9" ht="31.5" customHeight="1">
      <c r="A8" s="143" t="s">
        <v>69</v>
      </c>
      <c r="B8" s="11" t="s">
        <v>241</v>
      </c>
      <c r="C8" s="12"/>
      <c r="D8" s="12"/>
      <c r="E8" s="12"/>
      <c r="F8" s="12"/>
      <c r="G8" s="12"/>
      <c r="H8" s="12"/>
      <c r="I8" s="12"/>
    </row>
    <row r="9" spans="1:2" ht="31.5" customHeight="1">
      <c r="A9" s="143" t="s">
        <v>70</v>
      </c>
      <c r="B9" s="11" t="s">
        <v>217</v>
      </c>
    </row>
    <row r="10" spans="1:6" ht="27" customHeight="1">
      <c r="A10" s="143" t="s">
        <v>237</v>
      </c>
      <c r="B10" s="11" t="s">
        <v>246</v>
      </c>
      <c r="C10" s="14"/>
      <c r="D10" s="14"/>
      <c r="E10" s="14"/>
      <c r="F10" s="14"/>
    </row>
    <row r="11" spans="2:6" ht="15">
      <c r="B11" s="143" t="s">
        <v>243</v>
      </c>
      <c r="C11" s="14"/>
      <c r="D11" s="14"/>
      <c r="E11" s="14"/>
      <c r="F11" s="14"/>
    </row>
    <row r="12" spans="1:2" ht="31.5" customHeight="1">
      <c r="A12" s="143" t="s">
        <v>79</v>
      </c>
      <c r="B12" s="11" t="s">
        <v>219</v>
      </c>
    </row>
    <row r="13" spans="1:2" ht="31.5" customHeight="1">
      <c r="A13" s="143" t="s">
        <v>81</v>
      </c>
      <c r="B13" s="11" t="s">
        <v>220</v>
      </c>
    </row>
    <row r="14" spans="1:3" ht="31.5" customHeight="1">
      <c r="A14" s="143" t="s">
        <v>82</v>
      </c>
      <c r="B14" s="11" t="s">
        <v>221</v>
      </c>
      <c r="C14" s="15"/>
    </row>
    <row r="15" spans="1:2" ht="31.5" customHeight="1">
      <c r="A15" s="143" t="s">
        <v>95</v>
      </c>
      <c r="B15" s="11" t="s">
        <v>222</v>
      </c>
    </row>
    <row r="16" spans="1:2" ht="31.5" customHeight="1">
      <c r="A16" s="143" t="s">
        <v>100</v>
      </c>
      <c r="B16" s="11" t="s">
        <v>223</v>
      </c>
    </row>
    <row r="17" spans="1:2" ht="31.5" customHeight="1">
      <c r="A17" s="143" t="s">
        <v>102</v>
      </c>
      <c r="B17" s="11" t="s">
        <v>224</v>
      </c>
    </row>
    <row r="18" spans="1:2" ht="31.5" customHeight="1">
      <c r="A18" s="143" t="s">
        <v>103</v>
      </c>
      <c r="B18" s="11" t="s">
        <v>245</v>
      </c>
    </row>
    <row r="19" spans="1:2" ht="31.5" customHeight="1">
      <c r="A19" s="143" t="s">
        <v>108</v>
      </c>
      <c r="B19" s="11" t="s">
        <v>226</v>
      </c>
    </row>
    <row r="20" spans="1:2" ht="31.5" customHeight="1">
      <c r="A20" s="143" t="s">
        <v>109</v>
      </c>
      <c r="B20" s="11" t="s">
        <v>227</v>
      </c>
    </row>
  </sheetData>
  <sheetProtection/>
  <mergeCells count="1">
    <mergeCell ref="A1:B1"/>
  </mergeCells>
  <hyperlinks>
    <hyperlink ref="A4" location="IX.1!A1" display="Cuadro No. IX.1"/>
    <hyperlink ref="A5" location="IX.2!A1" display="Cuadro No. IX.2"/>
    <hyperlink ref="A6" location="IX.3!A1" display="Cuadro No. IX.3"/>
    <hyperlink ref="A7" location="IX.4!A1" display="Cuadro No. IX.4"/>
    <hyperlink ref="A8" location="IX.5!A1" display="Cuadro No. IX.5"/>
    <hyperlink ref="A9" location="IX.6!A1" display="Cuadro No. IX.6"/>
    <hyperlink ref="B11" location="IX.7_Conc.!A1" display="IX.7.Conclusión"/>
    <hyperlink ref="A10" location="IX.7.1a!A1" display="Cuadro No. IX.7.1a"/>
    <hyperlink ref="A12" location="IX.8!A1" display="Cuadro No. IX.8"/>
    <hyperlink ref="A13" location="IX.9!A1" display="Cuadro No. IX.9"/>
    <hyperlink ref="A14" location="IX.10!A1" display="Cuadro No. IX.10"/>
    <hyperlink ref="A15" location="IX.11!A1" display="Cuadro No. IX.11"/>
    <hyperlink ref="A16" location="IX.12!A1" display="Cuadro No. IX.12"/>
    <hyperlink ref="A17" location="IX.13!A1" display="Cuadro No. IX.13"/>
    <hyperlink ref="A18" location="IX.14!A1" display="Cuadro No. IX.14"/>
    <hyperlink ref="A19" location="IX.15!A1" display="Cuadro No. IX.15"/>
    <hyperlink ref="A20" location="IX.16!A1" display="Cuadro No. IX.16"/>
    <hyperlink ref="A3" location="Glosario!A1" display="Glosario"/>
  </hyperlinks>
  <printOptions horizontalCentered="1"/>
  <pageMargins left="0.2755905511811024" right="0.2755905511811024" top="0.3937007874015748" bottom="0.53" header="0" footer="0"/>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R33"/>
  <sheetViews>
    <sheetView showGridLines="0" zoomScale="90" zoomScaleNormal="90" zoomScaleSheetLayoutView="49" zoomScalePageLayoutView="0" workbookViewId="0" topLeftCell="A1">
      <selection activeCell="A1" sqref="A1"/>
    </sheetView>
  </sheetViews>
  <sheetFormatPr defaultColWidth="11.5546875" defaultRowHeight="15.75"/>
  <cols>
    <col min="1" max="1" width="9.21484375" style="51" customWidth="1"/>
    <col min="2" max="2" width="8.5546875" style="51" customWidth="1"/>
    <col min="3" max="3" width="8.99609375" style="51" customWidth="1"/>
    <col min="4" max="4" width="6.5546875" style="51" customWidth="1"/>
    <col min="5" max="5" width="6.77734375" style="51" customWidth="1"/>
    <col min="6" max="6" width="7.3359375" style="51" customWidth="1"/>
    <col min="7" max="7" width="10.10546875" style="51" customWidth="1"/>
    <col min="8" max="8" width="3.21484375" style="51" customWidth="1"/>
    <col min="9" max="9" width="7.10546875" style="51" customWidth="1"/>
    <col min="10" max="10" width="7.3359375" style="51" customWidth="1"/>
    <col min="11" max="11" width="7.21484375" style="51" customWidth="1"/>
    <col min="12" max="12" width="7.10546875" style="51" customWidth="1"/>
    <col min="13" max="13" width="10.6640625" style="51" customWidth="1"/>
    <col min="14" max="14" width="2.77734375" style="51" customWidth="1"/>
    <col min="15" max="15" width="8.6640625" style="51" customWidth="1"/>
    <col min="16" max="16" width="7.88671875" style="51" customWidth="1"/>
    <col min="17" max="17" width="6.99609375" style="51" customWidth="1"/>
    <col min="18" max="16384" width="11.5546875" style="51" customWidth="1"/>
  </cols>
  <sheetData>
    <row r="1" spans="1:17" ht="12.75">
      <c r="A1" s="144" t="s">
        <v>235</v>
      </c>
      <c r="B1" s="182"/>
      <c r="C1" s="182"/>
      <c r="D1" s="182"/>
      <c r="E1" s="182"/>
      <c r="F1" s="182"/>
      <c r="G1" s="182"/>
      <c r="H1" s="182"/>
      <c r="I1" s="182"/>
      <c r="J1" s="182"/>
      <c r="K1" s="182"/>
      <c r="L1" s="182"/>
      <c r="M1" s="182"/>
      <c r="N1" s="182"/>
      <c r="O1" s="182"/>
      <c r="P1" s="182"/>
      <c r="Q1" s="182"/>
    </row>
    <row r="2" spans="1:17" ht="12.75" customHeight="1">
      <c r="A2" s="248" t="s">
        <v>71</v>
      </c>
      <c r="B2" s="248"/>
      <c r="C2" s="248"/>
      <c r="D2" s="248"/>
      <c r="E2" s="248"/>
      <c r="F2" s="248"/>
      <c r="G2" s="248"/>
      <c r="H2" s="248"/>
      <c r="I2" s="248"/>
      <c r="J2" s="248"/>
      <c r="K2" s="248"/>
      <c r="L2" s="248"/>
      <c r="M2" s="248"/>
      <c r="N2" s="248"/>
      <c r="O2" s="248"/>
      <c r="P2" s="248"/>
      <c r="Q2" s="248"/>
    </row>
    <row r="3" spans="1:18" ht="23.25" customHeight="1">
      <c r="A3" s="217" t="s">
        <v>240</v>
      </c>
      <c r="B3" s="217"/>
      <c r="C3" s="217"/>
      <c r="D3" s="217"/>
      <c r="E3" s="217"/>
      <c r="F3" s="217"/>
      <c r="G3" s="217"/>
      <c r="H3" s="217"/>
      <c r="I3" s="217"/>
      <c r="J3" s="217"/>
      <c r="K3" s="217"/>
      <c r="L3" s="217"/>
      <c r="M3" s="217"/>
      <c r="N3" s="217"/>
      <c r="O3" s="217"/>
      <c r="P3" s="217"/>
      <c r="Q3" s="217"/>
      <c r="R3" s="43"/>
    </row>
    <row r="4" spans="1:18" ht="15.75" thickBot="1">
      <c r="A4" s="183"/>
      <c r="B4" s="184"/>
      <c r="C4" s="184"/>
      <c r="D4" s="184"/>
      <c r="E4" s="184"/>
      <c r="F4" s="184"/>
      <c r="G4" s="184"/>
      <c r="H4" s="184"/>
      <c r="I4" s="184"/>
      <c r="J4" s="184"/>
      <c r="K4" s="184"/>
      <c r="L4" s="184"/>
      <c r="M4" s="184"/>
      <c r="N4" s="184"/>
      <c r="O4" s="184"/>
      <c r="P4" s="184"/>
      <c r="Q4" s="185" t="s">
        <v>213</v>
      </c>
      <c r="R4" s="43"/>
    </row>
    <row r="5" spans="1:17" ht="20.25" customHeight="1">
      <c r="A5" s="243" t="s">
        <v>158</v>
      </c>
      <c r="B5" s="243" t="s">
        <v>206</v>
      </c>
      <c r="C5" s="244" t="s">
        <v>154</v>
      </c>
      <c r="D5" s="244"/>
      <c r="E5" s="244"/>
      <c r="F5" s="244"/>
      <c r="G5" s="244"/>
      <c r="H5" s="186"/>
      <c r="I5" s="244" t="s">
        <v>168</v>
      </c>
      <c r="J5" s="244"/>
      <c r="K5" s="244"/>
      <c r="L5" s="244"/>
      <c r="M5" s="244"/>
      <c r="N5" s="186"/>
      <c r="O5" s="244" t="s">
        <v>169</v>
      </c>
      <c r="P5" s="244"/>
      <c r="Q5" s="244"/>
    </row>
    <row r="6" spans="1:17" ht="12.75" customHeight="1">
      <c r="A6" s="239"/>
      <c r="B6" s="239"/>
      <c r="C6" s="241" t="s">
        <v>159</v>
      </c>
      <c r="D6" s="241" t="s">
        <v>160</v>
      </c>
      <c r="E6" s="241"/>
      <c r="F6" s="241"/>
      <c r="G6" s="241"/>
      <c r="H6" s="188"/>
      <c r="I6" s="241" t="s">
        <v>159</v>
      </c>
      <c r="J6" s="241" t="s">
        <v>160</v>
      </c>
      <c r="K6" s="241"/>
      <c r="L6" s="241"/>
      <c r="M6" s="241"/>
      <c r="N6" s="188"/>
      <c r="O6" s="241" t="s">
        <v>159</v>
      </c>
      <c r="P6" s="241"/>
      <c r="Q6" s="241"/>
    </row>
    <row r="7" spans="1:17" ht="12.75" customHeight="1">
      <c r="A7" s="239"/>
      <c r="B7" s="239"/>
      <c r="C7" s="242"/>
      <c r="D7" s="242"/>
      <c r="E7" s="242"/>
      <c r="F7" s="242"/>
      <c r="G7" s="242"/>
      <c r="H7" s="188"/>
      <c r="I7" s="242"/>
      <c r="J7" s="242"/>
      <c r="K7" s="242"/>
      <c r="L7" s="242"/>
      <c r="M7" s="242"/>
      <c r="N7" s="188"/>
      <c r="O7" s="242"/>
      <c r="P7" s="242"/>
      <c r="Q7" s="242"/>
    </row>
    <row r="8" spans="1:17" ht="12.75" customHeight="1">
      <c r="A8" s="239"/>
      <c r="B8" s="239"/>
      <c r="C8" s="250" t="s">
        <v>161</v>
      </c>
      <c r="D8" s="250" t="s">
        <v>152</v>
      </c>
      <c r="E8" s="250" t="s">
        <v>162</v>
      </c>
      <c r="F8" s="250" t="s">
        <v>163</v>
      </c>
      <c r="G8" s="250" t="s">
        <v>164</v>
      </c>
      <c r="H8" s="189"/>
      <c r="I8" s="249" t="s">
        <v>165</v>
      </c>
      <c r="J8" s="249" t="s">
        <v>152</v>
      </c>
      <c r="K8" s="249" t="s">
        <v>162</v>
      </c>
      <c r="L8" s="249" t="s">
        <v>163</v>
      </c>
      <c r="M8" s="249" t="s">
        <v>164</v>
      </c>
      <c r="N8" s="188"/>
      <c r="O8" s="249" t="s">
        <v>152</v>
      </c>
      <c r="P8" s="249" t="s">
        <v>166</v>
      </c>
      <c r="Q8" s="249" t="s">
        <v>167</v>
      </c>
    </row>
    <row r="9" spans="1:17" ht="12.75" customHeight="1">
      <c r="A9" s="242"/>
      <c r="B9" s="242"/>
      <c r="C9" s="251"/>
      <c r="D9" s="251"/>
      <c r="E9" s="251"/>
      <c r="F9" s="251"/>
      <c r="G9" s="251"/>
      <c r="H9" s="187"/>
      <c r="I9" s="242"/>
      <c r="J9" s="242"/>
      <c r="K9" s="242"/>
      <c r="L9" s="242"/>
      <c r="M9" s="242"/>
      <c r="N9" s="190"/>
      <c r="O9" s="242"/>
      <c r="P9" s="242"/>
      <c r="Q9" s="242"/>
    </row>
    <row r="10" spans="1:17" ht="30" customHeight="1">
      <c r="A10" s="56">
        <v>1997</v>
      </c>
      <c r="B10" s="57">
        <v>1653142</v>
      </c>
      <c r="C10" s="57">
        <v>189982</v>
      </c>
      <c r="D10" s="57">
        <v>74157</v>
      </c>
      <c r="E10" s="57">
        <v>34229</v>
      </c>
      <c r="F10" s="57">
        <v>27236</v>
      </c>
      <c r="G10" s="57">
        <v>12692</v>
      </c>
      <c r="H10" s="57"/>
      <c r="I10" s="57">
        <v>302201</v>
      </c>
      <c r="J10" s="57">
        <v>522172</v>
      </c>
      <c r="K10" s="57">
        <v>387711</v>
      </c>
      <c r="L10" s="57">
        <v>113346</v>
      </c>
      <c r="M10" s="57">
        <v>21115</v>
      </c>
      <c r="N10" s="57"/>
      <c r="O10" s="57">
        <v>564630</v>
      </c>
      <c r="P10" s="57">
        <v>371676</v>
      </c>
      <c r="Q10" s="57">
        <v>192954</v>
      </c>
    </row>
    <row r="11" spans="1:17" ht="30" customHeight="1">
      <c r="A11" s="58">
        <v>1998</v>
      </c>
      <c r="B11" s="57">
        <v>1706151</v>
      </c>
      <c r="C11" s="57">
        <v>192922</v>
      </c>
      <c r="D11" s="57">
        <v>70388</v>
      </c>
      <c r="E11" s="57">
        <v>33852</v>
      </c>
      <c r="F11" s="57">
        <v>24033</v>
      </c>
      <c r="G11" s="57">
        <v>12503</v>
      </c>
      <c r="H11" s="57"/>
      <c r="I11" s="57">
        <v>311838</v>
      </c>
      <c r="J11" s="57">
        <v>519335</v>
      </c>
      <c r="K11" s="57">
        <v>398137</v>
      </c>
      <c r="L11" s="57">
        <v>100463</v>
      </c>
      <c r="M11" s="57">
        <v>20735</v>
      </c>
      <c r="N11" s="57"/>
      <c r="O11" s="57">
        <v>611668</v>
      </c>
      <c r="P11" s="57">
        <v>415083</v>
      </c>
      <c r="Q11" s="57">
        <v>196585</v>
      </c>
    </row>
    <row r="12" spans="1:17" ht="30" customHeight="1">
      <c r="A12" s="58">
        <v>1999</v>
      </c>
      <c r="B12" s="57">
        <v>1746122</v>
      </c>
      <c r="C12" s="57">
        <v>197113</v>
      </c>
      <c r="D12" s="57">
        <v>67242</v>
      </c>
      <c r="E12" s="57">
        <v>33624</v>
      </c>
      <c r="F12" s="57">
        <v>21254</v>
      </c>
      <c r="G12" s="57">
        <v>12364</v>
      </c>
      <c r="H12" s="57"/>
      <c r="I12" s="57">
        <v>301652</v>
      </c>
      <c r="J12" s="57">
        <v>524718</v>
      </c>
      <c r="K12" s="57">
        <v>412436</v>
      </c>
      <c r="L12" s="57">
        <v>91431</v>
      </c>
      <c r="M12" s="57">
        <v>20851</v>
      </c>
      <c r="N12" s="57"/>
      <c r="O12" s="57">
        <v>655397</v>
      </c>
      <c r="P12" s="57">
        <v>451662</v>
      </c>
      <c r="Q12" s="57">
        <v>203735</v>
      </c>
    </row>
    <row r="13" spans="1:17" ht="30" customHeight="1">
      <c r="A13" s="58">
        <v>2000</v>
      </c>
      <c r="B13" s="57">
        <v>1794269</v>
      </c>
      <c r="C13" s="57">
        <v>202407</v>
      </c>
      <c r="D13" s="57">
        <v>64037</v>
      </c>
      <c r="E13" s="57">
        <v>33373</v>
      </c>
      <c r="F13" s="57">
        <v>18452</v>
      </c>
      <c r="G13" s="57">
        <v>12212</v>
      </c>
      <c r="H13" s="57"/>
      <c r="I13" s="57">
        <v>291395</v>
      </c>
      <c r="J13" s="57">
        <v>531069</v>
      </c>
      <c r="K13" s="57">
        <v>426374</v>
      </c>
      <c r="L13" s="57">
        <v>85871</v>
      </c>
      <c r="M13" s="57">
        <v>18824</v>
      </c>
      <c r="N13" s="57"/>
      <c r="O13" s="57">
        <v>705361</v>
      </c>
      <c r="P13" s="57">
        <v>491464</v>
      </c>
      <c r="Q13" s="57">
        <v>213897</v>
      </c>
    </row>
    <row r="14" spans="1:17" ht="30" customHeight="1">
      <c r="A14" s="58">
        <v>2001</v>
      </c>
      <c r="B14" s="57">
        <v>1855137</v>
      </c>
      <c r="C14" s="57">
        <v>208962</v>
      </c>
      <c r="D14" s="57">
        <v>61319</v>
      </c>
      <c r="E14" s="57">
        <v>33123</v>
      </c>
      <c r="F14" s="57">
        <v>16147</v>
      </c>
      <c r="G14" s="57">
        <v>12049</v>
      </c>
      <c r="H14" s="57"/>
      <c r="I14" s="57">
        <v>280011</v>
      </c>
      <c r="J14" s="57">
        <v>538896</v>
      </c>
      <c r="K14" s="57">
        <v>443041</v>
      </c>
      <c r="L14" s="57">
        <v>75308</v>
      </c>
      <c r="M14" s="57">
        <v>20547</v>
      </c>
      <c r="N14" s="57"/>
      <c r="O14" s="57">
        <v>765949</v>
      </c>
      <c r="P14" s="57">
        <v>545139</v>
      </c>
      <c r="Q14" s="57">
        <v>220810</v>
      </c>
    </row>
    <row r="15" spans="1:17" ht="30" customHeight="1">
      <c r="A15" s="58">
        <v>2002</v>
      </c>
      <c r="B15" s="57">
        <v>1933249</v>
      </c>
      <c r="C15" s="57">
        <v>215729</v>
      </c>
      <c r="D15" s="57">
        <v>60021</v>
      </c>
      <c r="E15" s="57">
        <v>33206</v>
      </c>
      <c r="F15" s="57">
        <v>14810</v>
      </c>
      <c r="G15" s="57">
        <v>12005</v>
      </c>
      <c r="H15" s="57"/>
      <c r="I15" s="57">
        <v>277637</v>
      </c>
      <c r="J15" s="57">
        <v>555854</v>
      </c>
      <c r="K15" s="57">
        <v>461397</v>
      </c>
      <c r="L15" s="57">
        <v>73087</v>
      </c>
      <c r="M15" s="57">
        <v>21370</v>
      </c>
      <c r="N15" s="57"/>
      <c r="O15" s="57">
        <v>824008</v>
      </c>
      <c r="P15" s="57">
        <v>594306</v>
      </c>
      <c r="Q15" s="57">
        <v>229702</v>
      </c>
    </row>
    <row r="16" spans="1:17" ht="30" customHeight="1">
      <c r="A16" s="58">
        <v>2003</v>
      </c>
      <c r="B16" s="57">
        <v>2006974</v>
      </c>
      <c r="C16" s="57">
        <v>220814</v>
      </c>
      <c r="D16" s="57">
        <v>58655</v>
      </c>
      <c r="E16" s="57">
        <v>33422</v>
      </c>
      <c r="F16" s="57">
        <v>13217</v>
      </c>
      <c r="G16" s="57">
        <v>12016</v>
      </c>
      <c r="H16" s="57"/>
      <c r="I16" s="57">
        <v>279848</v>
      </c>
      <c r="J16" s="57">
        <v>573027</v>
      </c>
      <c r="K16" s="57">
        <v>479798</v>
      </c>
      <c r="L16" s="57">
        <v>70491</v>
      </c>
      <c r="M16" s="57">
        <v>22738</v>
      </c>
      <c r="N16" s="57"/>
      <c r="O16" s="57">
        <v>874630</v>
      </c>
      <c r="P16" s="57">
        <v>636861</v>
      </c>
      <c r="Q16" s="57">
        <v>237769</v>
      </c>
    </row>
    <row r="17" spans="1:17" ht="30" customHeight="1">
      <c r="A17" s="58">
        <v>2004</v>
      </c>
      <c r="B17" s="57">
        <v>2096674</v>
      </c>
      <c r="C17" s="57">
        <v>224126</v>
      </c>
      <c r="D17" s="57">
        <v>58119</v>
      </c>
      <c r="E17" s="57">
        <v>33696</v>
      </c>
      <c r="F17" s="57">
        <v>12525</v>
      </c>
      <c r="G17" s="57">
        <v>11898</v>
      </c>
      <c r="H17" s="57"/>
      <c r="I17" s="57">
        <v>277318</v>
      </c>
      <c r="J17" s="57">
        <v>601168</v>
      </c>
      <c r="K17" s="57">
        <v>503759</v>
      </c>
      <c r="L17" s="57">
        <v>73026</v>
      </c>
      <c r="M17" s="57">
        <v>24383</v>
      </c>
      <c r="N17" s="57"/>
      <c r="O17" s="57">
        <v>935943</v>
      </c>
      <c r="P17" s="57">
        <v>691860</v>
      </c>
      <c r="Q17" s="57">
        <v>244083</v>
      </c>
    </row>
    <row r="18" spans="1:17" ht="30" customHeight="1">
      <c r="A18" s="58">
        <v>2005</v>
      </c>
      <c r="B18" s="57">
        <v>2176454</v>
      </c>
      <c r="C18" s="57">
        <v>227591</v>
      </c>
      <c r="D18" s="57">
        <v>57167</v>
      </c>
      <c r="E18" s="57">
        <v>33822</v>
      </c>
      <c r="F18" s="57">
        <v>11570</v>
      </c>
      <c r="G18" s="57">
        <v>11775</v>
      </c>
      <c r="H18" s="57"/>
      <c r="I18" s="57">
        <v>275144</v>
      </c>
      <c r="J18" s="57">
        <v>624050</v>
      </c>
      <c r="K18" s="57">
        <v>525381</v>
      </c>
      <c r="L18" s="57">
        <v>72959</v>
      </c>
      <c r="M18" s="57">
        <v>25710</v>
      </c>
      <c r="N18" s="57"/>
      <c r="O18" s="57">
        <v>992502</v>
      </c>
      <c r="P18" s="57">
        <v>741108</v>
      </c>
      <c r="Q18" s="57">
        <v>251394</v>
      </c>
    </row>
    <row r="19" spans="1:17" ht="30" customHeight="1">
      <c r="A19" s="58">
        <v>2006</v>
      </c>
      <c r="B19" s="57">
        <v>2241959</v>
      </c>
      <c r="C19" s="57">
        <v>227218</v>
      </c>
      <c r="D19" s="57">
        <v>55834</v>
      </c>
      <c r="E19" s="57">
        <v>33721</v>
      </c>
      <c r="F19" s="57">
        <v>10620</v>
      </c>
      <c r="G19" s="57">
        <v>11493</v>
      </c>
      <c r="H19" s="57"/>
      <c r="I19" s="57">
        <v>267513</v>
      </c>
      <c r="J19" s="57">
        <v>644184</v>
      </c>
      <c r="K19" s="57">
        <v>545017</v>
      </c>
      <c r="L19" s="57">
        <v>72549</v>
      </c>
      <c r="M19" s="57">
        <v>26618</v>
      </c>
      <c r="N19" s="57"/>
      <c r="O19" s="57">
        <v>1047210</v>
      </c>
      <c r="P19" s="57">
        <v>789191</v>
      </c>
      <c r="Q19" s="57">
        <v>258019</v>
      </c>
    </row>
    <row r="20" spans="1:17" ht="30" customHeight="1">
      <c r="A20" s="58">
        <v>2007</v>
      </c>
      <c r="B20" s="57">
        <v>2351709</v>
      </c>
      <c r="C20" s="57">
        <v>233249</v>
      </c>
      <c r="D20" s="57">
        <v>55290</v>
      </c>
      <c r="E20" s="57">
        <v>34070</v>
      </c>
      <c r="F20" s="57">
        <v>9808</v>
      </c>
      <c r="G20" s="57">
        <v>11412</v>
      </c>
      <c r="H20" s="57"/>
      <c r="I20" s="57">
        <v>263856</v>
      </c>
      <c r="J20" s="57">
        <v>669406</v>
      </c>
      <c r="K20" s="57">
        <v>570087</v>
      </c>
      <c r="L20" s="57">
        <v>72110</v>
      </c>
      <c r="M20" s="57">
        <v>27209</v>
      </c>
      <c r="N20" s="57"/>
      <c r="O20" s="57">
        <v>1129908</v>
      </c>
      <c r="P20" s="57">
        <v>859157</v>
      </c>
      <c r="Q20" s="57">
        <v>270751</v>
      </c>
    </row>
    <row r="21" spans="1:17" ht="30" customHeight="1">
      <c r="A21" s="58">
        <v>2008</v>
      </c>
      <c r="B21" s="57">
        <v>2391297</v>
      </c>
      <c r="C21" s="59">
        <v>257183</v>
      </c>
      <c r="D21" s="59">
        <v>49527</v>
      </c>
      <c r="E21" s="59">
        <v>31794</v>
      </c>
      <c r="F21" s="59">
        <v>9066</v>
      </c>
      <c r="G21" s="59">
        <v>8667</v>
      </c>
      <c r="H21" s="59"/>
      <c r="I21" s="59">
        <v>271386</v>
      </c>
      <c r="J21" s="59">
        <v>617733</v>
      </c>
      <c r="K21" s="59">
        <v>530863</v>
      </c>
      <c r="L21" s="59">
        <v>65982</v>
      </c>
      <c r="M21" s="59">
        <v>20888</v>
      </c>
      <c r="N21" s="59"/>
      <c r="O21" s="59">
        <v>1195468</v>
      </c>
      <c r="P21" s="59">
        <v>914010</v>
      </c>
      <c r="Q21" s="59">
        <v>281458</v>
      </c>
    </row>
    <row r="22" spans="1:17" ht="30" customHeight="1">
      <c r="A22" s="58">
        <v>2009</v>
      </c>
      <c r="B22" s="57">
        <v>2488312</v>
      </c>
      <c r="C22" s="59">
        <v>257040</v>
      </c>
      <c r="D22" s="59">
        <v>49853</v>
      </c>
      <c r="E22" s="59">
        <v>32042</v>
      </c>
      <c r="F22" s="59">
        <v>9003</v>
      </c>
      <c r="G22" s="59">
        <v>8808</v>
      </c>
      <c r="H22" s="59"/>
      <c r="I22" s="59">
        <v>267848</v>
      </c>
      <c r="J22" s="59">
        <v>646488</v>
      </c>
      <c r="K22" s="59">
        <v>552970</v>
      </c>
      <c r="L22" s="59">
        <v>71578</v>
      </c>
      <c r="M22" s="59">
        <v>21940</v>
      </c>
      <c r="N22" s="59"/>
      <c r="O22" s="59">
        <v>1267083</v>
      </c>
      <c r="P22" s="59">
        <v>977216</v>
      </c>
      <c r="Q22" s="59">
        <v>289867</v>
      </c>
    </row>
    <row r="23" spans="1:17" ht="30" customHeight="1">
      <c r="A23" s="58">
        <v>2010</v>
      </c>
      <c r="B23" s="57">
        <v>2582884</v>
      </c>
      <c r="C23" s="59">
        <v>254195</v>
      </c>
      <c r="D23" s="59">
        <v>48974</v>
      </c>
      <c r="E23" s="59">
        <v>31968</v>
      </c>
      <c r="F23" s="59">
        <v>8554</v>
      </c>
      <c r="G23" s="59">
        <v>8452</v>
      </c>
      <c r="H23" s="59"/>
      <c r="I23" s="59">
        <v>265688</v>
      </c>
      <c r="J23" s="59">
        <v>668287</v>
      </c>
      <c r="K23" s="59">
        <v>573483</v>
      </c>
      <c r="L23" s="59">
        <v>72739</v>
      </c>
      <c r="M23" s="59">
        <v>22065</v>
      </c>
      <c r="N23" s="59"/>
      <c r="O23" s="59">
        <v>1345740</v>
      </c>
      <c r="P23" s="59">
        <v>1046498</v>
      </c>
      <c r="Q23" s="59">
        <v>299242</v>
      </c>
    </row>
    <row r="24" spans="1:17" ht="30" customHeight="1" thickBot="1">
      <c r="A24" s="191">
        <v>2011</v>
      </c>
      <c r="B24" s="192">
        <v>2691713</v>
      </c>
      <c r="C24" s="193">
        <v>248782</v>
      </c>
      <c r="D24" s="193">
        <v>48783</v>
      </c>
      <c r="E24" s="193">
        <v>32117</v>
      </c>
      <c r="F24" s="193">
        <v>8518</v>
      </c>
      <c r="G24" s="193">
        <v>8148</v>
      </c>
      <c r="H24" s="193"/>
      <c r="I24" s="193">
        <v>265513</v>
      </c>
      <c r="J24" s="193">
        <v>692905</v>
      </c>
      <c r="K24" s="193">
        <v>596120</v>
      </c>
      <c r="L24" s="193">
        <v>74545</v>
      </c>
      <c r="M24" s="193">
        <v>22240</v>
      </c>
      <c r="N24" s="193"/>
      <c r="O24" s="193">
        <v>1435730</v>
      </c>
      <c r="P24" s="193">
        <v>1123827</v>
      </c>
      <c r="Q24" s="193">
        <v>311903</v>
      </c>
    </row>
    <row r="25" spans="1:17" ht="7.5" customHeight="1">
      <c r="A25" s="60"/>
      <c r="B25" s="61"/>
      <c r="C25" s="60"/>
      <c r="D25" s="60"/>
      <c r="E25" s="60"/>
      <c r="F25" s="60"/>
      <c r="G25" s="60"/>
      <c r="H25" s="60"/>
      <c r="I25" s="60"/>
      <c r="J25" s="60"/>
      <c r="K25" s="60"/>
      <c r="L25" s="60"/>
      <c r="M25" s="60"/>
      <c r="N25" s="60"/>
      <c r="O25" s="60"/>
      <c r="P25" s="60"/>
      <c r="Q25" s="60"/>
    </row>
    <row r="26" spans="1:17" ht="12.75" customHeight="1">
      <c r="A26" s="246" t="s">
        <v>74</v>
      </c>
      <c r="B26" s="246"/>
      <c r="C26" s="246"/>
      <c r="D26" s="246"/>
      <c r="E26" s="246"/>
      <c r="F26" s="246"/>
      <c r="G26" s="246"/>
      <c r="H26" s="246"/>
      <c r="I26" s="246"/>
      <c r="J26" s="246"/>
      <c r="K26" s="246"/>
      <c r="L26" s="246"/>
      <c r="M26" s="246"/>
      <c r="N26" s="246"/>
      <c r="O26" s="246"/>
      <c r="P26" s="246"/>
      <c r="Q26" s="246"/>
    </row>
    <row r="27" spans="1:17" ht="12.75" customHeight="1">
      <c r="A27" s="246" t="s">
        <v>75</v>
      </c>
      <c r="B27" s="246"/>
      <c r="C27" s="246"/>
      <c r="D27" s="246"/>
      <c r="E27" s="246"/>
      <c r="F27" s="246"/>
      <c r="G27" s="246"/>
      <c r="H27" s="246"/>
      <c r="I27" s="246"/>
      <c r="J27" s="246"/>
      <c r="K27" s="246"/>
      <c r="L27" s="246"/>
      <c r="M27" s="246"/>
      <c r="N27" s="246"/>
      <c r="O27" s="246"/>
      <c r="P27" s="246"/>
      <c r="Q27" s="246"/>
    </row>
    <row r="28" spans="1:17" ht="12.75" customHeight="1">
      <c r="A28" s="246" t="s">
        <v>76</v>
      </c>
      <c r="B28" s="246"/>
      <c r="C28" s="246"/>
      <c r="D28" s="246"/>
      <c r="E28" s="246"/>
      <c r="F28" s="246"/>
      <c r="G28" s="246"/>
      <c r="H28" s="246"/>
      <c r="I28" s="246"/>
      <c r="J28" s="246"/>
      <c r="K28" s="246"/>
      <c r="L28" s="246"/>
      <c r="M28" s="246"/>
      <c r="N28" s="246"/>
      <c r="O28" s="246"/>
      <c r="P28" s="246"/>
      <c r="Q28" s="246"/>
    </row>
    <row r="29" spans="1:17" ht="12.75" customHeight="1">
      <c r="A29" s="247" t="s">
        <v>77</v>
      </c>
      <c r="B29" s="247"/>
      <c r="C29" s="247"/>
      <c r="D29" s="247"/>
      <c r="E29" s="247"/>
      <c r="F29" s="247"/>
      <c r="G29" s="247"/>
      <c r="H29" s="247"/>
      <c r="I29" s="247"/>
      <c r="J29" s="247"/>
      <c r="K29" s="247"/>
      <c r="L29" s="247"/>
      <c r="M29" s="247"/>
      <c r="N29" s="247"/>
      <c r="O29" s="247"/>
      <c r="P29" s="247"/>
      <c r="Q29" s="247"/>
    </row>
    <row r="30" spans="1:17" ht="12.75" customHeight="1">
      <c r="A30" s="245" t="s">
        <v>78</v>
      </c>
      <c r="B30" s="245"/>
      <c r="C30" s="245"/>
      <c r="D30" s="245"/>
      <c r="E30" s="245"/>
      <c r="F30" s="245"/>
      <c r="G30" s="245"/>
      <c r="H30" s="245"/>
      <c r="I30" s="245"/>
      <c r="J30" s="245"/>
      <c r="K30" s="245"/>
      <c r="L30" s="245"/>
      <c r="M30" s="245"/>
      <c r="N30" s="245"/>
      <c r="O30" s="245"/>
      <c r="P30" s="245"/>
      <c r="Q30" s="245"/>
    </row>
    <row r="33" spans="2:9" ht="12.75">
      <c r="B33" s="59"/>
      <c r="I33" s="129"/>
    </row>
  </sheetData>
  <sheetProtection/>
  <mergeCells count="30">
    <mergeCell ref="O6:Q7"/>
    <mergeCell ref="C8:C9"/>
    <mergeCell ref="D8:D9"/>
    <mergeCell ref="E8:E9"/>
    <mergeCell ref="F8:F9"/>
    <mergeCell ref="L8:L9"/>
    <mergeCell ref="G8:G9"/>
    <mergeCell ref="I8:I9"/>
    <mergeCell ref="J8:J9"/>
    <mergeCell ref="K8:K9"/>
    <mergeCell ref="A30:Q30"/>
    <mergeCell ref="A26:Q26"/>
    <mergeCell ref="A27:Q27"/>
    <mergeCell ref="A28:Q28"/>
    <mergeCell ref="A29:Q29"/>
    <mergeCell ref="A2:Q2"/>
    <mergeCell ref="M8:M9"/>
    <mergeCell ref="O8:O9"/>
    <mergeCell ref="P8:P9"/>
    <mergeCell ref="Q8:Q9"/>
    <mergeCell ref="A3:Q3"/>
    <mergeCell ref="J6:M7"/>
    <mergeCell ref="A5:A9"/>
    <mergeCell ref="B5:B9"/>
    <mergeCell ref="D6:G7"/>
    <mergeCell ref="I6:I7"/>
    <mergeCell ref="C5:G5"/>
    <mergeCell ref="I5:M5"/>
    <mergeCell ref="O5:Q5"/>
    <mergeCell ref="C6:C7"/>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6" r:id="rId1"/>
</worksheet>
</file>

<file path=xl/worksheets/sheet11.xml><?xml version="1.0" encoding="utf-8"?>
<worksheet xmlns="http://schemas.openxmlformats.org/spreadsheetml/2006/main" xmlns:r="http://schemas.openxmlformats.org/officeDocument/2006/relationships">
  <sheetPr transitionEvaluation="1" transitionEntry="1">
    <pageSetUpPr fitToPage="1"/>
  </sheetPr>
  <dimension ref="A1:P45"/>
  <sheetViews>
    <sheetView showGridLines="0" zoomScale="90" zoomScaleNormal="90" zoomScaleSheetLayoutView="49" zoomScalePageLayoutView="0" workbookViewId="0" topLeftCell="A1">
      <selection activeCell="B1" sqref="B1"/>
    </sheetView>
  </sheetViews>
  <sheetFormatPr defaultColWidth="9.77734375" defaultRowHeight="15.75"/>
  <cols>
    <col min="1" max="1" width="1.2265625" style="22" customWidth="1"/>
    <col min="2" max="2" width="17.99609375" style="22" customWidth="1"/>
    <col min="3" max="3" width="8.21484375" style="22" customWidth="1"/>
    <col min="4" max="4" width="8.77734375" style="22" customWidth="1"/>
    <col min="5" max="8" width="10.77734375" style="22" customWidth="1"/>
    <col min="9" max="9" width="10.3359375" style="22" customWidth="1"/>
    <col min="10" max="10" width="10.10546875" style="22" customWidth="1"/>
    <col min="11" max="11" width="10.3359375" style="22" customWidth="1"/>
    <col min="12" max="12" width="1.77734375" style="22" hidden="1" customWidth="1"/>
    <col min="13" max="16" width="9.77734375" style="22" hidden="1" customWidth="1"/>
    <col min="17" max="16384" width="9.77734375" style="22" customWidth="1"/>
  </cols>
  <sheetData>
    <row r="1" spans="2:11" ht="12.75">
      <c r="B1" s="144" t="s">
        <v>235</v>
      </c>
      <c r="C1" s="155"/>
      <c r="D1" s="155"/>
      <c r="E1" s="155"/>
      <c r="F1" s="155"/>
      <c r="G1" s="155"/>
      <c r="H1" s="155"/>
      <c r="I1" s="155"/>
      <c r="J1" s="155"/>
      <c r="K1" s="155"/>
    </row>
    <row r="2" spans="2:16" ht="12.75" customHeight="1">
      <c r="B2" s="255" t="s">
        <v>79</v>
      </c>
      <c r="C2" s="255"/>
      <c r="D2" s="255"/>
      <c r="E2" s="255"/>
      <c r="F2" s="255"/>
      <c r="G2" s="255"/>
      <c r="H2" s="255"/>
      <c r="I2" s="255"/>
      <c r="J2" s="255"/>
      <c r="K2" s="255"/>
      <c r="L2" s="65"/>
      <c r="M2" s="30"/>
      <c r="N2" s="30"/>
      <c r="O2" s="30"/>
      <c r="P2" s="30"/>
    </row>
    <row r="3" spans="2:16" ht="21" customHeight="1" thickBot="1">
      <c r="B3" s="217" t="s">
        <v>219</v>
      </c>
      <c r="C3" s="217"/>
      <c r="D3" s="217"/>
      <c r="E3" s="217"/>
      <c r="F3" s="217"/>
      <c r="G3" s="217"/>
      <c r="H3" s="217"/>
      <c r="I3" s="217"/>
      <c r="J3" s="217"/>
      <c r="K3" s="217"/>
      <c r="L3" s="65"/>
      <c r="M3" s="30"/>
      <c r="N3" s="30"/>
      <c r="O3" s="30"/>
      <c r="P3" s="30"/>
    </row>
    <row r="4" spans="2:16" ht="12.75" customHeight="1">
      <c r="B4" s="237" t="s">
        <v>150</v>
      </c>
      <c r="C4" s="237" t="s">
        <v>157</v>
      </c>
      <c r="D4" s="226" t="s">
        <v>161</v>
      </c>
      <c r="E4" s="226"/>
      <c r="F4" s="226"/>
      <c r="G4" s="226"/>
      <c r="H4" s="226"/>
      <c r="I4" s="237" t="s">
        <v>162</v>
      </c>
      <c r="J4" s="237" t="s">
        <v>163</v>
      </c>
      <c r="K4" s="237" t="s">
        <v>180</v>
      </c>
      <c r="L4" s="62"/>
      <c r="M4" s="30"/>
      <c r="N4" s="30"/>
      <c r="O4" s="30"/>
      <c r="P4" s="30"/>
    </row>
    <row r="5" spans="2:16" ht="12.75" customHeight="1">
      <c r="B5" s="253"/>
      <c r="C5" s="254"/>
      <c r="D5" s="256"/>
      <c r="E5" s="256"/>
      <c r="F5" s="256"/>
      <c r="G5" s="256"/>
      <c r="H5" s="256"/>
      <c r="I5" s="254"/>
      <c r="J5" s="254"/>
      <c r="K5" s="253"/>
      <c r="L5" s="30"/>
      <c r="M5" s="30"/>
      <c r="N5" s="30"/>
      <c r="O5" s="30"/>
      <c r="P5" s="30"/>
    </row>
    <row r="6" spans="2:16" ht="29.25" customHeight="1">
      <c r="B6" s="253"/>
      <c r="C6" s="254"/>
      <c r="D6" s="165" t="s">
        <v>152</v>
      </c>
      <c r="E6" s="165" t="s">
        <v>177</v>
      </c>
      <c r="F6" s="194" t="s">
        <v>178</v>
      </c>
      <c r="G6" s="194" t="s">
        <v>179</v>
      </c>
      <c r="H6" s="195" t="s">
        <v>80</v>
      </c>
      <c r="I6" s="254"/>
      <c r="J6" s="254"/>
      <c r="K6" s="253"/>
      <c r="L6" s="62"/>
      <c r="M6" s="30"/>
      <c r="N6" s="30"/>
      <c r="O6" s="30"/>
      <c r="P6" s="30"/>
    </row>
    <row r="7" spans="2:16" ht="29.25" customHeight="1">
      <c r="B7" s="134" t="s">
        <v>157</v>
      </c>
      <c r="C7" s="33">
        <f>SUM(C8:C42)</f>
        <v>297565</v>
      </c>
      <c r="D7" s="33">
        <f aca="true" t="shared" si="0" ref="D7:P7">SUM(D8:D42)</f>
        <v>248782</v>
      </c>
      <c r="E7" s="33">
        <f t="shared" si="0"/>
        <v>107286</v>
      </c>
      <c r="F7" s="33">
        <f t="shared" si="0"/>
        <v>95438</v>
      </c>
      <c r="G7" s="33">
        <f t="shared" si="0"/>
        <v>36597</v>
      </c>
      <c r="H7" s="33">
        <f t="shared" si="0"/>
        <v>9461</v>
      </c>
      <c r="I7" s="33">
        <f t="shared" si="0"/>
        <v>32117</v>
      </c>
      <c r="J7" s="33">
        <f t="shared" si="0"/>
        <v>8518</v>
      </c>
      <c r="K7" s="33">
        <f t="shared" si="0"/>
        <v>8148</v>
      </c>
      <c r="L7" s="142">
        <f t="shared" si="0"/>
        <v>0</v>
      </c>
      <c r="M7" s="142">
        <f t="shared" si="0"/>
        <v>0</v>
      </c>
      <c r="N7" s="142">
        <f t="shared" si="0"/>
        <v>0</v>
      </c>
      <c r="O7" s="142">
        <f t="shared" si="0"/>
        <v>0</v>
      </c>
      <c r="P7" s="142">
        <f t="shared" si="0"/>
        <v>0</v>
      </c>
    </row>
    <row r="8" spans="1:16" ht="24.75" customHeight="1">
      <c r="A8" s="5">
        <v>1</v>
      </c>
      <c r="B8" s="19" t="s">
        <v>35</v>
      </c>
      <c r="C8" s="33">
        <v>4244</v>
      </c>
      <c r="D8" s="33">
        <v>3723</v>
      </c>
      <c r="E8" s="23">
        <v>1457</v>
      </c>
      <c r="F8" s="23">
        <v>1438</v>
      </c>
      <c r="G8" s="23">
        <v>642</v>
      </c>
      <c r="H8" s="23">
        <v>186</v>
      </c>
      <c r="I8" s="33">
        <v>332</v>
      </c>
      <c r="J8" s="33">
        <v>95</v>
      </c>
      <c r="K8" s="33">
        <v>94</v>
      </c>
      <c r="L8" s="64"/>
      <c r="M8" s="30"/>
      <c r="N8" s="30"/>
      <c r="O8" s="30"/>
      <c r="P8" s="30"/>
    </row>
    <row r="9" spans="1:16" ht="12.75" customHeight="1">
      <c r="A9" s="5">
        <v>2</v>
      </c>
      <c r="B9" s="19" t="s">
        <v>36</v>
      </c>
      <c r="C9" s="33">
        <v>5543</v>
      </c>
      <c r="D9" s="33">
        <v>4449</v>
      </c>
      <c r="E9" s="23">
        <v>1151</v>
      </c>
      <c r="F9" s="23">
        <v>2153</v>
      </c>
      <c r="G9" s="23">
        <v>941</v>
      </c>
      <c r="H9" s="23">
        <v>204</v>
      </c>
      <c r="I9" s="33">
        <v>753</v>
      </c>
      <c r="J9" s="33">
        <v>204</v>
      </c>
      <c r="K9" s="63">
        <v>137</v>
      </c>
      <c r="L9" s="64"/>
      <c r="M9" s="30"/>
      <c r="N9" s="30"/>
      <c r="O9" s="30"/>
      <c r="P9" s="30"/>
    </row>
    <row r="10" spans="1:16" ht="12.75" customHeight="1">
      <c r="A10" s="5">
        <v>3</v>
      </c>
      <c r="B10" s="19" t="s">
        <v>37</v>
      </c>
      <c r="C10" s="33">
        <v>993</v>
      </c>
      <c r="D10" s="33">
        <v>758</v>
      </c>
      <c r="E10" s="23">
        <v>120</v>
      </c>
      <c r="F10" s="23">
        <v>451</v>
      </c>
      <c r="G10" s="23">
        <v>152</v>
      </c>
      <c r="H10" s="23">
        <v>35</v>
      </c>
      <c r="I10" s="33">
        <v>144</v>
      </c>
      <c r="J10" s="33">
        <v>62</v>
      </c>
      <c r="K10" s="63">
        <v>29</v>
      </c>
      <c r="L10" s="64"/>
      <c r="M10" s="30"/>
      <c r="N10" s="30"/>
      <c r="O10" s="30"/>
      <c r="P10" s="30"/>
    </row>
    <row r="11" spans="1:16" ht="12.75" customHeight="1">
      <c r="A11" s="5">
        <v>4</v>
      </c>
      <c r="B11" s="19" t="s">
        <v>38</v>
      </c>
      <c r="C11" s="33">
        <v>1108</v>
      </c>
      <c r="D11" s="33">
        <v>756</v>
      </c>
      <c r="E11" s="23">
        <v>108</v>
      </c>
      <c r="F11" s="23">
        <v>430</v>
      </c>
      <c r="G11" s="23">
        <v>172</v>
      </c>
      <c r="H11" s="23">
        <v>46</v>
      </c>
      <c r="I11" s="33">
        <v>224</v>
      </c>
      <c r="J11" s="33">
        <v>65</v>
      </c>
      <c r="K11" s="63">
        <v>63</v>
      </c>
      <c r="L11" s="64"/>
      <c r="M11" s="30"/>
      <c r="N11" s="30"/>
      <c r="O11" s="30"/>
      <c r="P11" s="30"/>
    </row>
    <row r="12" spans="1:16" ht="12.75" customHeight="1">
      <c r="A12" s="5">
        <v>5</v>
      </c>
      <c r="B12" s="19" t="s">
        <v>39</v>
      </c>
      <c r="C12" s="33">
        <v>26158</v>
      </c>
      <c r="D12" s="33">
        <v>24253</v>
      </c>
      <c r="E12" s="23">
        <v>17058</v>
      </c>
      <c r="F12" s="23">
        <v>5272</v>
      </c>
      <c r="G12" s="23">
        <v>1583</v>
      </c>
      <c r="H12" s="23">
        <v>340</v>
      </c>
      <c r="I12" s="33">
        <v>1233</v>
      </c>
      <c r="J12" s="33">
        <v>373</v>
      </c>
      <c r="K12" s="63">
        <v>299</v>
      </c>
      <c r="L12" s="64"/>
      <c r="M12" s="30"/>
      <c r="N12" s="30"/>
      <c r="O12" s="30"/>
      <c r="P12" s="30"/>
    </row>
    <row r="13" spans="1:16" ht="12.75" customHeight="1">
      <c r="A13" s="5">
        <v>6</v>
      </c>
      <c r="B13" s="19" t="s">
        <v>40</v>
      </c>
      <c r="C13" s="33">
        <v>1363</v>
      </c>
      <c r="D13" s="33">
        <v>964</v>
      </c>
      <c r="E13" s="23">
        <v>151</v>
      </c>
      <c r="F13" s="23">
        <v>525</v>
      </c>
      <c r="G13" s="23">
        <v>232</v>
      </c>
      <c r="H13" s="23">
        <v>56</v>
      </c>
      <c r="I13" s="33">
        <v>234</v>
      </c>
      <c r="J13" s="33">
        <v>104</v>
      </c>
      <c r="K13" s="63">
        <v>61</v>
      </c>
      <c r="L13" s="59"/>
      <c r="M13" s="30"/>
      <c r="N13" s="30"/>
      <c r="O13" s="30"/>
      <c r="P13" s="30"/>
    </row>
    <row r="14" spans="1:16" ht="12.75" customHeight="1">
      <c r="A14" s="5">
        <v>7</v>
      </c>
      <c r="B14" s="19" t="s">
        <v>41</v>
      </c>
      <c r="C14" s="33">
        <v>2566</v>
      </c>
      <c r="D14" s="33">
        <v>1658</v>
      </c>
      <c r="E14" s="23">
        <v>226</v>
      </c>
      <c r="F14" s="23">
        <v>806</v>
      </c>
      <c r="G14" s="23">
        <v>466</v>
      </c>
      <c r="H14" s="23">
        <v>160</v>
      </c>
      <c r="I14" s="33">
        <v>556</v>
      </c>
      <c r="J14" s="33">
        <v>190</v>
      </c>
      <c r="K14" s="63">
        <v>162</v>
      </c>
      <c r="L14" s="64"/>
      <c r="M14" s="30"/>
      <c r="N14" s="30"/>
      <c r="O14" s="30"/>
      <c r="P14" s="30"/>
    </row>
    <row r="15" spans="1:16" ht="12.75" customHeight="1">
      <c r="A15" s="5">
        <v>8</v>
      </c>
      <c r="B15" s="19" t="s">
        <v>42</v>
      </c>
      <c r="C15" s="33">
        <v>12055</v>
      </c>
      <c r="D15" s="33">
        <v>10580</v>
      </c>
      <c r="E15" s="23">
        <v>4685</v>
      </c>
      <c r="F15" s="23">
        <v>4113</v>
      </c>
      <c r="G15" s="23">
        <v>1527</v>
      </c>
      <c r="H15" s="23">
        <v>255</v>
      </c>
      <c r="I15" s="33">
        <v>975</v>
      </c>
      <c r="J15" s="33">
        <v>306</v>
      </c>
      <c r="K15" s="63">
        <v>194</v>
      </c>
      <c r="L15" s="64"/>
      <c r="M15" s="30"/>
      <c r="N15" s="30"/>
      <c r="O15" s="30"/>
      <c r="P15" s="30"/>
    </row>
    <row r="16" spans="1:16" ht="12.75" customHeight="1">
      <c r="A16" s="5">
        <v>40</v>
      </c>
      <c r="B16" s="19" t="s">
        <v>43</v>
      </c>
      <c r="C16" s="33">
        <v>19741</v>
      </c>
      <c r="D16" s="33">
        <v>17612</v>
      </c>
      <c r="E16" s="23">
        <v>8088</v>
      </c>
      <c r="F16" s="23">
        <v>6755</v>
      </c>
      <c r="G16" s="23">
        <v>2211</v>
      </c>
      <c r="H16" s="23">
        <v>558</v>
      </c>
      <c r="I16" s="33">
        <v>1604</v>
      </c>
      <c r="J16" s="33">
        <v>182</v>
      </c>
      <c r="K16" s="63">
        <v>343</v>
      </c>
      <c r="L16" s="59"/>
      <c r="M16" s="30"/>
      <c r="N16" s="30"/>
      <c r="O16" s="30"/>
      <c r="P16" s="30"/>
    </row>
    <row r="17" spans="1:16" ht="12.75" customHeight="1">
      <c r="A17" s="5">
        <v>41</v>
      </c>
      <c r="B17" s="19" t="s">
        <v>44</v>
      </c>
      <c r="C17" s="33">
        <v>14997</v>
      </c>
      <c r="D17" s="33">
        <v>12687</v>
      </c>
      <c r="E17" s="23">
        <v>4449</v>
      </c>
      <c r="F17" s="23">
        <v>5579</v>
      </c>
      <c r="G17" s="23">
        <v>2109</v>
      </c>
      <c r="H17" s="23">
        <v>550</v>
      </c>
      <c r="I17" s="33">
        <v>1753</v>
      </c>
      <c r="J17" s="33">
        <v>242</v>
      </c>
      <c r="K17" s="63">
        <v>315</v>
      </c>
      <c r="L17" s="64"/>
      <c r="M17" s="30"/>
      <c r="N17" s="30"/>
      <c r="O17" s="30"/>
      <c r="P17" s="30"/>
    </row>
    <row r="18" spans="1:16" ht="12.75" customHeight="1">
      <c r="A18" s="5">
        <v>10</v>
      </c>
      <c r="B18" s="19" t="s">
        <v>45</v>
      </c>
      <c r="C18" s="33">
        <v>4440</v>
      </c>
      <c r="D18" s="33">
        <v>3446</v>
      </c>
      <c r="E18" s="23">
        <v>805</v>
      </c>
      <c r="F18" s="23">
        <v>1646</v>
      </c>
      <c r="G18" s="23">
        <v>790</v>
      </c>
      <c r="H18" s="23">
        <v>205</v>
      </c>
      <c r="I18" s="33">
        <v>645</v>
      </c>
      <c r="J18" s="33">
        <v>178</v>
      </c>
      <c r="K18" s="63">
        <v>171</v>
      </c>
      <c r="L18" s="59"/>
      <c r="M18" s="30"/>
      <c r="N18" s="30"/>
      <c r="O18" s="30"/>
      <c r="P18" s="30"/>
    </row>
    <row r="19" spans="1:16" ht="12.75" customHeight="1">
      <c r="A19" s="5">
        <v>11</v>
      </c>
      <c r="B19" s="19" t="s">
        <v>46</v>
      </c>
      <c r="C19" s="33">
        <v>10138</v>
      </c>
      <c r="D19" s="33">
        <v>7908</v>
      </c>
      <c r="E19" s="23">
        <v>1702</v>
      </c>
      <c r="F19" s="23">
        <v>3876</v>
      </c>
      <c r="G19" s="23">
        <v>1839</v>
      </c>
      <c r="H19" s="23">
        <v>491</v>
      </c>
      <c r="I19" s="33">
        <v>1417</v>
      </c>
      <c r="J19" s="33">
        <v>383</v>
      </c>
      <c r="K19" s="63">
        <v>430</v>
      </c>
      <c r="L19" s="64"/>
      <c r="M19" s="30"/>
      <c r="N19" s="30"/>
      <c r="O19" s="30"/>
      <c r="P19" s="30"/>
    </row>
    <row r="20" spans="1:16" ht="12.75" customHeight="1">
      <c r="A20" s="5">
        <v>12</v>
      </c>
      <c r="B20" s="19" t="s">
        <v>47</v>
      </c>
      <c r="C20" s="33">
        <v>3920</v>
      </c>
      <c r="D20" s="33">
        <v>2890</v>
      </c>
      <c r="E20" s="23">
        <v>1255</v>
      </c>
      <c r="F20" s="23">
        <v>1055</v>
      </c>
      <c r="G20" s="23">
        <v>447</v>
      </c>
      <c r="H20" s="23">
        <v>133</v>
      </c>
      <c r="I20" s="33">
        <v>673</v>
      </c>
      <c r="J20" s="33">
        <v>145</v>
      </c>
      <c r="K20" s="63">
        <v>212</v>
      </c>
      <c r="L20" s="64"/>
      <c r="M20" s="30"/>
      <c r="N20" s="30"/>
      <c r="O20" s="30"/>
      <c r="P20" s="30"/>
    </row>
    <row r="21" spans="1:16" ht="12.75" customHeight="1">
      <c r="A21" s="5">
        <v>13</v>
      </c>
      <c r="B21" s="19" t="s">
        <v>48</v>
      </c>
      <c r="C21" s="33">
        <v>19011</v>
      </c>
      <c r="D21" s="33">
        <v>17670</v>
      </c>
      <c r="E21" s="23">
        <v>13473</v>
      </c>
      <c r="F21" s="23">
        <v>3138</v>
      </c>
      <c r="G21" s="23">
        <v>748</v>
      </c>
      <c r="H21" s="23">
        <v>311</v>
      </c>
      <c r="I21" s="33">
        <v>836</v>
      </c>
      <c r="J21" s="33">
        <v>275</v>
      </c>
      <c r="K21" s="63">
        <v>230</v>
      </c>
      <c r="L21" s="64"/>
      <c r="M21" s="30"/>
      <c r="N21" s="30"/>
      <c r="O21" s="30"/>
      <c r="P21" s="30"/>
    </row>
    <row r="22" spans="1:16" ht="12.75" customHeight="1">
      <c r="A22" s="5">
        <v>14</v>
      </c>
      <c r="B22" s="19" t="s">
        <v>49</v>
      </c>
      <c r="C22" s="33">
        <v>14281</v>
      </c>
      <c r="D22" s="33">
        <v>10891</v>
      </c>
      <c r="E22" s="23">
        <v>2708</v>
      </c>
      <c r="F22" s="23">
        <v>5185</v>
      </c>
      <c r="G22" s="23">
        <v>2432</v>
      </c>
      <c r="H22" s="23">
        <v>566</v>
      </c>
      <c r="I22" s="33">
        <v>2135</v>
      </c>
      <c r="J22" s="33">
        <v>705</v>
      </c>
      <c r="K22" s="63">
        <v>550</v>
      </c>
      <c r="L22" s="64"/>
      <c r="M22" s="30"/>
      <c r="N22" s="30"/>
      <c r="O22" s="30"/>
      <c r="P22" s="30"/>
    </row>
    <row r="23" spans="1:16" ht="12.75" customHeight="1">
      <c r="A23" s="5">
        <v>15</v>
      </c>
      <c r="B23" s="19" t="s">
        <v>208</v>
      </c>
      <c r="C23" s="33">
        <v>46523</v>
      </c>
      <c r="D23" s="33">
        <v>42252</v>
      </c>
      <c r="E23" s="23">
        <v>23196</v>
      </c>
      <c r="F23" s="23">
        <v>13983</v>
      </c>
      <c r="G23" s="23">
        <v>4005</v>
      </c>
      <c r="H23" s="23">
        <v>1068</v>
      </c>
      <c r="I23" s="33">
        <v>3037</v>
      </c>
      <c r="J23" s="33">
        <v>542</v>
      </c>
      <c r="K23" s="63">
        <v>692</v>
      </c>
      <c r="L23" s="64"/>
      <c r="M23" s="30"/>
      <c r="N23" s="30"/>
      <c r="O23" s="30"/>
      <c r="P23" s="30"/>
    </row>
    <row r="24" spans="1:16" ht="12.75" customHeight="1">
      <c r="A24" s="5">
        <v>16</v>
      </c>
      <c r="B24" s="19" t="s">
        <v>209</v>
      </c>
      <c r="C24" s="33">
        <v>13695</v>
      </c>
      <c r="D24" s="33">
        <v>11501</v>
      </c>
      <c r="E24" s="23">
        <v>5355</v>
      </c>
      <c r="F24" s="23">
        <v>4179</v>
      </c>
      <c r="G24" s="23">
        <v>1549</v>
      </c>
      <c r="H24" s="23">
        <v>418</v>
      </c>
      <c r="I24" s="33">
        <v>1444</v>
      </c>
      <c r="J24" s="33">
        <v>313</v>
      </c>
      <c r="K24" s="63">
        <v>437</v>
      </c>
      <c r="L24" s="64"/>
      <c r="M24" s="30"/>
      <c r="N24" s="30"/>
      <c r="O24" s="30"/>
      <c r="P24" s="30"/>
    </row>
    <row r="25" spans="1:16" ht="12.75" customHeight="1">
      <c r="A25" s="5">
        <v>17</v>
      </c>
      <c r="B25" s="19" t="s">
        <v>50</v>
      </c>
      <c r="C25" s="33">
        <v>7372</v>
      </c>
      <c r="D25" s="33">
        <v>5788</v>
      </c>
      <c r="E25" s="23">
        <v>2472</v>
      </c>
      <c r="F25" s="23">
        <v>2285</v>
      </c>
      <c r="G25" s="23">
        <v>874</v>
      </c>
      <c r="H25" s="23">
        <v>157</v>
      </c>
      <c r="I25" s="33">
        <v>1004</v>
      </c>
      <c r="J25" s="33">
        <v>314</v>
      </c>
      <c r="K25" s="63">
        <v>266</v>
      </c>
      <c r="L25" s="64"/>
      <c r="M25" s="30"/>
      <c r="N25" s="30"/>
      <c r="O25" s="30"/>
      <c r="P25" s="30"/>
    </row>
    <row r="26" spans="1:16" ht="12.75" customHeight="1">
      <c r="A26" s="5">
        <v>18</v>
      </c>
      <c r="B26" s="19" t="s">
        <v>51</v>
      </c>
      <c r="C26" s="33">
        <v>3031</v>
      </c>
      <c r="D26" s="33">
        <v>2282</v>
      </c>
      <c r="E26" s="23">
        <v>590</v>
      </c>
      <c r="F26" s="23">
        <v>1040</v>
      </c>
      <c r="G26" s="23">
        <v>497</v>
      </c>
      <c r="H26" s="23">
        <v>155</v>
      </c>
      <c r="I26" s="33">
        <v>510</v>
      </c>
      <c r="J26" s="33">
        <v>123</v>
      </c>
      <c r="K26" s="63">
        <v>116</v>
      </c>
      <c r="L26" s="64"/>
      <c r="M26" s="30"/>
      <c r="N26" s="30"/>
      <c r="O26" s="30"/>
      <c r="P26" s="30"/>
    </row>
    <row r="27" spans="1:16" ht="12.75" customHeight="1">
      <c r="A27" s="5">
        <v>19</v>
      </c>
      <c r="B27" s="19" t="s">
        <v>52</v>
      </c>
      <c r="C27" s="33">
        <v>1498</v>
      </c>
      <c r="D27" s="33">
        <v>1100</v>
      </c>
      <c r="E27" s="23">
        <v>220</v>
      </c>
      <c r="F27" s="23">
        <v>529</v>
      </c>
      <c r="G27" s="23">
        <v>285</v>
      </c>
      <c r="H27" s="23">
        <v>66</v>
      </c>
      <c r="I27" s="33">
        <v>251</v>
      </c>
      <c r="J27" s="33">
        <v>96</v>
      </c>
      <c r="K27" s="63">
        <v>51</v>
      </c>
      <c r="L27" s="59"/>
      <c r="M27" s="30"/>
      <c r="N27" s="30"/>
      <c r="O27" s="30"/>
      <c r="P27" s="30"/>
    </row>
    <row r="28" spans="1:16" ht="12.75" customHeight="1">
      <c r="A28" s="5">
        <v>20</v>
      </c>
      <c r="B28" s="19" t="s">
        <v>53</v>
      </c>
      <c r="C28" s="33">
        <v>14663</v>
      </c>
      <c r="D28" s="33">
        <v>11907</v>
      </c>
      <c r="E28" s="23">
        <v>3725</v>
      </c>
      <c r="F28" s="23">
        <v>5465</v>
      </c>
      <c r="G28" s="23">
        <v>2081</v>
      </c>
      <c r="H28" s="23">
        <v>636</v>
      </c>
      <c r="I28" s="33">
        <v>1828</v>
      </c>
      <c r="J28" s="33">
        <v>400</v>
      </c>
      <c r="K28" s="63">
        <v>528</v>
      </c>
      <c r="L28" s="64"/>
      <c r="M28" s="30"/>
      <c r="N28" s="30"/>
      <c r="O28" s="30"/>
      <c r="P28" s="30"/>
    </row>
    <row r="29" spans="1:16" ht="12.75" customHeight="1">
      <c r="A29" s="5">
        <v>21</v>
      </c>
      <c r="B29" s="19" t="s">
        <v>54</v>
      </c>
      <c r="C29" s="33">
        <v>2703</v>
      </c>
      <c r="D29" s="33">
        <v>1683</v>
      </c>
      <c r="E29" s="23">
        <v>370</v>
      </c>
      <c r="F29" s="23">
        <v>849</v>
      </c>
      <c r="G29" s="23">
        <v>375</v>
      </c>
      <c r="H29" s="23">
        <v>89</v>
      </c>
      <c r="I29" s="33">
        <v>612</v>
      </c>
      <c r="J29" s="33">
        <v>174</v>
      </c>
      <c r="K29" s="63">
        <v>234</v>
      </c>
      <c r="L29" s="64"/>
      <c r="M29" s="30"/>
      <c r="N29" s="30"/>
      <c r="O29" s="30"/>
      <c r="P29" s="30"/>
    </row>
    <row r="30" spans="1:16" ht="12.75" customHeight="1">
      <c r="A30" s="5">
        <v>22</v>
      </c>
      <c r="B30" s="19" t="s">
        <v>55</v>
      </c>
      <c r="C30" s="33">
        <v>9293</v>
      </c>
      <c r="D30" s="33">
        <v>7094</v>
      </c>
      <c r="E30" s="23">
        <v>1290</v>
      </c>
      <c r="F30" s="23">
        <v>3514</v>
      </c>
      <c r="G30" s="23">
        <v>1841</v>
      </c>
      <c r="H30" s="23">
        <v>449</v>
      </c>
      <c r="I30" s="33">
        <v>1443</v>
      </c>
      <c r="J30" s="33">
        <v>410</v>
      </c>
      <c r="K30" s="63">
        <v>346</v>
      </c>
      <c r="L30" s="64"/>
      <c r="M30" s="30"/>
      <c r="N30" s="30"/>
      <c r="O30" s="30"/>
      <c r="P30" s="30"/>
    </row>
    <row r="31" spans="1:16" ht="12.75" customHeight="1">
      <c r="A31" s="5">
        <v>23</v>
      </c>
      <c r="B31" s="19" t="s">
        <v>56</v>
      </c>
      <c r="C31" s="33">
        <v>3800</v>
      </c>
      <c r="D31" s="33">
        <v>2850</v>
      </c>
      <c r="E31" s="23">
        <v>946</v>
      </c>
      <c r="F31" s="23">
        <v>1229</v>
      </c>
      <c r="G31" s="23">
        <v>514</v>
      </c>
      <c r="H31" s="23">
        <v>161</v>
      </c>
      <c r="I31" s="33">
        <v>596</v>
      </c>
      <c r="J31" s="33">
        <v>200</v>
      </c>
      <c r="K31" s="63">
        <v>154</v>
      </c>
      <c r="L31" s="64"/>
      <c r="M31" s="30"/>
      <c r="N31" s="30"/>
      <c r="O31" s="30"/>
      <c r="P31" s="30"/>
    </row>
    <row r="32" spans="1:16" ht="12.75" customHeight="1">
      <c r="A32" s="5">
        <v>24</v>
      </c>
      <c r="B32" s="19" t="s">
        <v>57</v>
      </c>
      <c r="C32" s="33">
        <v>1220</v>
      </c>
      <c r="D32" s="33">
        <v>902</v>
      </c>
      <c r="E32" s="23">
        <v>245</v>
      </c>
      <c r="F32" s="23">
        <v>427</v>
      </c>
      <c r="G32" s="23">
        <v>168</v>
      </c>
      <c r="H32" s="23">
        <v>62</v>
      </c>
      <c r="I32" s="33">
        <v>200</v>
      </c>
      <c r="J32" s="33">
        <v>74</v>
      </c>
      <c r="K32" s="63">
        <v>44</v>
      </c>
      <c r="L32" s="64"/>
      <c r="M32" s="30"/>
      <c r="N32" s="30"/>
      <c r="O32" s="30"/>
      <c r="P32" s="30"/>
    </row>
    <row r="33" spans="1:16" ht="12.75" customHeight="1">
      <c r="A33" s="5">
        <v>25</v>
      </c>
      <c r="B33" s="19" t="s">
        <v>58</v>
      </c>
      <c r="C33" s="33">
        <v>5693</v>
      </c>
      <c r="D33" s="33">
        <v>4410</v>
      </c>
      <c r="E33" s="23">
        <v>1269</v>
      </c>
      <c r="F33" s="23">
        <v>2069</v>
      </c>
      <c r="G33" s="23">
        <v>882</v>
      </c>
      <c r="H33" s="23">
        <v>190</v>
      </c>
      <c r="I33" s="33">
        <v>762</v>
      </c>
      <c r="J33" s="33">
        <v>280</v>
      </c>
      <c r="K33" s="63">
        <v>241</v>
      </c>
      <c r="L33" s="64"/>
      <c r="M33" s="30"/>
      <c r="N33" s="30"/>
      <c r="O33" s="30"/>
      <c r="P33" s="30"/>
    </row>
    <row r="34" spans="1:16" ht="12.75" customHeight="1">
      <c r="A34" s="5">
        <v>26</v>
      </c>
      <c r="B34" s="19" t="s">
        <v>59</v>
      </c>
      <c r="C34" s="33">
        <v>6808</v>
      </c>
      <c r="D34" s="33">
        <v>4892</v>
      </c>
      <c r="E34" s="23">
        <v>914</v>
      </c>
      <c r="F34" s="23">
        <v>2488</v>
      </c>
      <c r="G34" s="23">
        <v>1199</v>
      </c>
      <c r="H34" s="23">
        <v>291</v>
      </c>
      <c r="I34" s="33">
        <v>1224</v>
      </c>
      <c r="J34" s="33">
        <v>461</v>
      </c>
      <c r="K34" s="63">
        <v>231</v>
      </c>
      <c r="L34" s="64"/>
      <c r="M34" s="30"/>
      <c r="N34" s="30"/>
      <c r="O34" s="30"/>
      <c r="P34" s="30"/>
    </row>
    <row r="35" spans="1:16" ht="12.75" customHeight="1">
      <c r="A35" s="5">
        <v>27</v>
      </c>
      <c r="B35" s="19" t="s">
        <v>60</v>
      </c>
      <c r="C35" s="33">
        <v>6398</v>
      </c>
      <c r="D35" s="33">
        <v>5125</v>
      </c>
      <c r="E35" s="23">
        <v>687</v>
      </c>
      <c r="F35" s="23">
        <v>2949</v>
      </c>
      <c r="G35" s="23">
        <v>1266</v>
      </c>
      <c r="H35" s="23">
        <v>223</v>
      </c>
      <c r="I35" s="33">
        <v>830</v>
      </c>
      <c r="J35" s="33">
        <v>256</v>
      </c>
      <c r="K35" s="63">
        <v>187</v>
      </c>
      <c r="L35" s="64"/>
      <c r="M35" s="30"/>
      <c r="N35" s="30"/>
      <c r="O35" s="30"/>
      <c r="P35" s="30"/>
    </row>
    <row r="36" spans="1:16" ht="12.75" customHeight="1">
      <c r="A36" s="5">
        <v>28</v>
      </c>
      <c r="B36" s="19" t="s">
        <v>61</v>
      </c>
      <c r="C36" s="33">
        <v>1764</v>
      </c>
      <c r="D36" s="33">
        <v>1017</v>
      </c>
      <c r="E36" s="23">
        <v>238</v>
      </c>
      <c r="F36" s="23">
        <v>475</v>
      </c>
      <c r="G36" s="23">
        <v>221</v>
      </c>
      <c r="H36" s="23">
        <v>83</v>
      </c>
      <c r="I36" s="33">
        <v>476</v>
      </c>
      <c r="J36" s="33">
        <v>161</v>
      </c>
      <c r="K36" s="63">
        <v>110</v>
      </c>
      <c r="L36" s="59"/>
      <c r="M36" s="30"/>
      <c r="N36" s="30"/>
      <c r="O36" s="30"/>
      <c r="P36" s="30"/>
    </row>
    <row r="37" spans="1:16" ht="12.75" customHeight="1">
      <c r="A37" s="5">
        <v>29</v>
      </c>
      <c r="B37" s="19" t="s">
        <v>62</v>
      </c>
      <c r="C37" s="33">
        <v>6988</v>
      </c>
      <c r="D37" s="33">
        <v>5334</v>
      </c>
      <c r="E37" s="23">
        <v>1009</v>
      </c>
      <c r="F37" s="23">
        <v>2809</v>
      </c>
      <c r="G37" s="23">
        <v>1144</v>
      </c>
      <c r="H37" s="23">
        <v>372</v>
      </c>
      <c r="I37" s="33">
        <v>1078</v>
      </c>
      <c r="J37" s="33">
        <v>292</v>
      </c>
      <c r="K37" s="63">
        <v>284</v>
      </c>
      <c r="L37" s="59"/>
      <c r="M37" s="30"/>
      <c r="N37" s="30"/>
      <c r="O37" s="30"/>
      <c r="P37" s="30"/>
    </row>
    <row r="38" spans="1:16" ht="12.75" customHeight="1">
      <c r="A38" s="5">
        <v>30</v>
      </c>
      <c r="B38" s="19" t="s">
        <v>63</v>
      </c>
      <c r="C38" s="33">
        <v>3886</v>
      </c>
      <c r="D38" s="33">
        <v>3430</v>
      </c>
      <c r="E38" s="23">
        <v>1771</v>
      </c>
      <c r="F38" s="23">
        <v>1123</v>
      </c>
      <c r="G38" s="23">
        <v>459</v>
      </c>
      <c r="H38" s="23">
        <v>77</v>
      </c>
      <c r="I38" s="33">
        <v>289</v>
      </c>
      <c r="J38" s="33">
        <v>66</v>
      </c>
      <c r="K38" s="63">
        <v>101</v>
      </c>
      <c r="L38" s="64"/>
      <c r="M38" s="30"/>
      <c r="N38" s="30"/>
      <c r="O38" s="30"/>
      <c r="P38" s="30"/>
    </row>
    <row r="39" spans="1:16" ht="12.75" customHeight="1">
      <c r="A39" s="5">
        <v>31</v>
      </c>
      <c r="B39" s="19" t="s">
        <v>64</v>
      </c>
      <c r="C39" s="33">
        <v>5530</v>
      </c>
      <c r="D39" s="33">
        <v>3947</v>
      </c>
      <c r="E39" s="23">
        <v>776</v>
      </c>
      <c r="F39" s="23">
        <v>2046</v>
      </c>
      <c r="G39" s="23">
        <v>856</v>
      </c>
      <c r="H39" s="23">
        <v>269</v>
      </c>
      <c r="I39" s="33">
        <v>1048</v>
      </c>
      <c r="J39" s="33">
        <v>257</v>
      </c>
      <c r="K39" s="63">
        <v>278</v>
      </c>
      <c r="L39" s="64"/>
      <c r="M39" s="30"/>
      <c r="N39" s="30"/>
      <c r="O39" s="30"/>
      <c r="P39" s="30"/>
    </row>
    <row r="40" spans="1:16" ht="12.75" customHeight="1">
      <c r="A40" s="5">
        <v>32</v>
      </c>
      <c r="B40" s="19" t="s">
        <v>65</v>
      </c>
      <c r="C40" s="33">
        <v>7242</v>
      </c>
      <c r="D40" s="33">
        <v>5616</v>
      </c>
      <c r="E40" s="23">
        <v>742</v>
      </c>
      <c r="F40" s="23">
        <v>3236</v>
      </c>
      <c r="G40" s="23">
        <v>1272</v>
      </c>
      <c r="H40" s="23">
        <v>366</v>
      </c>
      <c r="I40" s="33">
        <v>1049</v>
      </c>
      <c r="J40" s="33">
        <v>268</v>
      </c>
      <c r="K40" s="63">
        <v>309</v>
      </c>
      <c r="L40" s="64"/>
      <c r="M40" s="30"/>
      <c r="N40" s="30"/>
      <c r="O40" s="30"/>
      <c r="P40" s="30"/>
    </row>
    <row r="41" spans="1:16" ht="12.75" customHeight="1">
      <c r="A41" s="5">
        <v>33</v>
      </c>
      <c r="B41" s="19" t="s">
        <v>66</v>
      </c>
      <c r="C41" s="33">
        <v>2795</v>
      </c>
      <c r="D41" s="33">
        <v>2043</v>
      </c>
      <c r="E41" s="23">
        <v>549</v>
      </c>
      <c r="F41" s="23">
        <v>1001</v>
      </c>
      <c r="G41" s="23">
        <v>369</v>
      </c>
      <c r="H41" s="23">
        <v>124</v>
      </c>
      <c r="I41" s="33">
        <v>470</v>
      </c>
      <c r="J41" s="33">
        <v>151</v>
      </c>
      <c r="K41" s="63">
        <v>131</v>
      </c>
      <c r="L41" s="64"/>
      <c r="M41" s="30"/>
      <c r="N41" s="30"/>
      <c r="O41" s="30"/>
      <c r="P41" s="30"/>
    </row>
    <row r="42" spans="1:16" ht="12.75" customHeight="1" thickBot="1">
      <c r="A42" s="196">
        <v>34</v>
      </c>
      <c r="B42" s="159" t="s">
        <v>67</v>
      </c>
      <c r="C42" s="197">
        <v>6105</v>
      </c>
      <c r="D42" s="197">
        <v>5364</v>
      </c>
      <c r="E42" s="198">
        <v>3486</v>
      </c>
      <c r="F42" s="198">
        <v>1320</v>
      </c>
      <c r="G42" s="198">
        <v>449</v>
      </c>
      <c r="H42" s="198">
        <v>109</v>
      </c>
      <c r="I42" s="197">
        <v>452</v>
      </c>
      <c r="J42" s="197">
        <v>171</v>
      </c>
      <c r="K42" s="199">
        <v>118</v>
      </c>
      <c r="L42" s="64"/>
      <c r="M42" s="30"/>
      <c r="N42" s="30"/>
      <c r="O42" s="30"/>
      <c r="P42" s="30"/>
    </row>
    <row r="43" spans="2:16" ht="25.5" customHeight="1">
      <c r="B43" s="257" t="s">
        <v>114</v>
      </c>
      <c r="C43" s="257"/>
      <c r="D43" s="257"/>
      <c r="E43" s="257"/>
      <c r="F43" s="257"/>
      <c r="G43" s="257"/>
      <c r="H43" s="257"/>
      <c r="I43" s="257"/>
      <c r="J43" s="257"/>
      <c r="K43" s="257"/>
      <c r="L43" s="66"/>
      <c r="M43" s="66"/>
      <c r="N43" s="66"/>
      <c r="O43" s="66"/>
      <c r="P43" s="66"/>
    </row>
    <row r="44" spans="2:16" ht="12.75" customHeight="1">
      <c r="B44" s="222" t="s">
        <v>119</v>
      </c>
      <c r="C44" s="222"/>
      <c r="D44" s="222"/>
      <c r="E44" s="222"/>
      <c r="F44" s="222"/>
      <c r="G44" s="222"/>
      <c r="H44" s="222"/>
      <c r="I44" s="222"/>
      <c r="J44" s="222"/>
      <c r="K44" s="122"/>
      <c r="L44" s="30"/>
      <c r="M44" s="30"/>
      <c r="N44" s="30"/>
      <c r="O44" s="30"/>
      <c r="P44" s="30"/>
    </row>
    <row r="45" spans="2:11" ht="11.25" customHeight="1">
      <c r="B45" s="252" t="s">
        <v>25</v>
      </c>
      <c r="C45" s="252"/>
      <c r="D45" s="252"/>
      <c r="E45" s="252"/>
      <c r="F45" s="252"/>
      <c r="G45" s="252"/>
      <c r="H45" s="252"/>
      <c r="I45" s="252"/>
      <c r="J45" s="252"/>
      <c r="K45" s="252"/>
    </row>
  </sheetData>
  <sheetProtection/>
  <mergeCells count="11">
    <mergeCell ref="B2:K2"/>
    <mergeCell ref="B4:B6"/>
    <mergeCell ref="C4:C6"/>
    <mergeCell ref="D4:H5"/>
    <mergeCell ref="B43:K43"/>
    <mergeCell ref="B45:K45"/>
    <mergeCell ref="K4:K6"/>
    <mergeCell ref="B44:J44"/>
    <mergeCell ref="I4:I6"/>
    <mergeCell ref="J4:J6"/>
    <mergeCell ref="B3:K3"/>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paperSize="9" scale="98" r:id="rId1"/>
  <ignoredErrors>
    <ignoredError sqref="H6" numberStoredAsText="1"/>
  </ignoredErrors>
</worksheet>
</file>

<file path=xl/worksheets/sheet12.xml><?xml version="1.0" encoding="utf-8"?>
<worksheet xmlns="http://schemas.openxmlformats.org/spreadsheetml/2006/main" xmlns:r="http://schemas.openxmlformats.org/officeDocument/2006/relationships">
  <sheetPr transitionEvaluation="1" transitionEntry="1">
    <pageSetUpPr fitToPage="1"/>
  </sheetPr>
  <dimension ref="A1:L47"/>
  <sheetViews>
    <sheetView showGridLines="0" zoomScale="90" zoomScaleNormal="90" zoomScaleSheetLayoutView="49" zoomScalePageLayoutView="0" workbookViewId="0" topLeftCell="A1">
      <selection activeCell="B1" sqref="B1"/>
    </sheetView>
  </sheetViews>
  <sheetFormatPr defaultColWidth="9.77734375" defaultRowHeight="15.75"/>
  <cols>
    <col min="1" max="1" width="1.33203125" style="22" customWidth="1"/>
    <col min="2" max="2" width="17.77734375" style="22" customWidth="1"/>
    <col min="3" max="3" width="9.10546875" style="22" customWidth="1"/>
    <col min="4" max="4" width="10.3359375" style="22" customWidth="1"/>
    <col min="5" max="5" width="11.5546875" style="22" customWidth="1"/>
    <col min="6" max="6" width="10.4453125" style="22" customWidth="1"/>
    <col min="7" max="7" width="9.4453125" style="22" customWidth="1"/>
    <col min="8" max="8" width="10.77734375" style="22" customWidth="1"/>
    <col min="9" max="9" width="1.99609375" style="22" customWidth="1"/>
    <col min="10" max="10" width="10.10546875" style="22" customWidth="1"/>
    <col min="11" max="11" width="10.3359375" style="22" customWidth="1"/>
    <col min="12" max="12" width="10.5546875" style="22" customWidth="1"/>
    <col min="13" max="13" width="6.10546875" style="22" customWidth="1"/>
    <col min="14" max="16384" width="9.77734375" style="22" customWidth="1"/>
  </cols>
  <sheetData>
    <row r="1" spans="2:12" ht="12.75">
      <c r="B1" s="144" t="s">
        <v>235</v>
      </c>
      <c r="C1" s="155"/>
      <c r="D1" s="155"/>
      <c r="E1" s="155"/>
      <c r="F1" s="155"/>
      <c r="G1" s="155"/>
      <c r="H1" s="155"/>
      <c r="I1" s="155"/>
      <c r="J1" s="155"/>
      <c r="K1" s="155"/>
      <c r="L1" s="155"/>
    </row>
    <row r="2" spans="2:12" ht="12.75" customHeight="1">
      <c r="B2" s="235" t="s">
        <v>81</v>
      </c>
      <c r="C2" s="235"/>
      <c r="D2" s="235"/>
      <c r="E2" s="235"/>
      <c r="F2" s="235"/>
      <c r="G2" s="235"/>
      <c r="H2" s="235"/>
      <c r="I2" s="235"/>
      <c r="J2" s="235"/>
      <c r="K2" s="235"/>
      <c r="L2" s="235"/>
    </row>
    <row r="3" spans="2:12" ht="16.5" customHeight="1" thickBot="1">
      <c r="B3" s="259" t="s">
        <v>220</v>
      </c>
      <c r="C3" s="259"/>
      <c r="D3" s="259"/>
      <c r="E3" s="259"/>
      <c r="F3" s="259"/>
      <c r="G3" s="259"/>
      <c r="H3" s="259"/>
      <c r="I3" s="259"/>
      <c r="J3" s="259"/>
      <c r="K3" s="259"/>
      <c r="L3" s="259"/>
    </row>
    <row r="4" spans="2:12" ht="12.75" customHeight="1">
      <c r="B4" s="237" t="s">
        <v>150</v>
      </c>
      <c r="C4" s="237" t="s">
        <v>157</v>
      </c>
      <c r="D4" s="226" t="s">
        <v>181</v>
      </c>
      <c r="E4" s="226"/>
      <c r="F4" s="226"/>
      <c r="G4" s="226"/>
      <c r="H4" s="226"/>
      <c r="I4" s="156"/>
      <c r="J4" s="226" t="s">
        <v>182</v>
      </c>
      <c r="K4" s="226"/>
      <c r="L4" s="226"/>
    </row>
    <row r="5" spans="2:12" ht="12.75" customHeight="1">
      <c r="B5" s="253"/>
      <c r="C5" s="254"/>
      <c r="D5" s="256"/>
      <c r="E5" s="256"/>
      <c r="F5" s="256"/>
      <c r="G5" s="256"/>
      <c r="H5" s="256"/>
      <c r="I5" s="68"/>
      <c r="J5" s="256"/>
      <c r="K5" s="256"/>
      <c r="L5" s="256"/>
    </row>
    <row r="6" spans="2:12" ht="12.75" customHeight="1">
      <c r="B6" s="253"/>
      <c r="C6" s="254"/>
      <c r="D6" s="165" t="s">
        <v>152</v>
      </c>
      <c r="E6" s="165" t="s">
        <v>165</v>
      </c>
      <c r="F6" s="165" t="s">
        <v>162</v>
      </c>
      <c r="G6" s="165" t="s">
        <v>163</v>
      </c>
      <c r="H6" s="165" t="s">
        <v>180</v>
      </c>
      <c r="I6" s="179"/>
      <c r="J6" s="165" t="s">
        <v>152</v>
      </c>
      <c r="K6" s="165" t="s">
        <v>166</v>
      </c>
      <c r="L6" s="165" t="s">
        <v>167</v>
      </c>
    </row>
    <row r="7" spans="3:12" ht="12.75" customHeight="1">
      <c r="C7" s="69"/>
      <c r="D7" s="70"/>
      <c r="E7" s="69"/>
      <c r="F7" s="69"/>
      <c r="G7" s="69"/>
      <c r="H7" s="69"/>
      <c r="I7" s="69"/>
      <c r="J7" s="70"/>
      <c r="K7" s="69"/>
      <c r="L7" s="69"/>
    </row>
    <row r="8" spans="2:12" ht="12.75" customHeight="1">
      <c r="B8" s="49" t="s">
        <v>157</v>
      </c>
      <c r="C8" s="33">
        <f aca="true" t="shared" si="0" ref="C8:L8">SUM(C9:C43)</f>
        <v>2394148</v>
      </c>
      <c r="D8" s="33">
        <f t="shared" si="0"/>
        <v>958418</v>
      </c>
      <c r="E8" s="33">
        <f t="shared" si="0"/>
        <v>265513</v>
      </c>
      <c r="F8" s="33">
        <f t="shared" si="0"/>
        <v>596120</v>
      </c>
      <c r="G8" s="33">
        <f t="shared" si="0"/>
        <v>74545</v>
      </c>
      <c r="H8" s="33">
        <f t="shared" si="0"/>
        <v>22240</v>
      </c>
      <c r="I8" s="33">
        <f t="shared" si="0"/>
        <v>0</v>
      </c>
      <c r="J8" s="33">
        <f t="shared" si="0"/>
        <v>1435730</v>
      </c>
      <c r="K8" s="33">
        <f t="shared" si="0"/>
        <v>1123827</v>
      </c>
      <c r="L8" s="33">
        <f t="shared" si="0"/>
        <v>311903</v>
      </c>
    </row>
    <row r="9" spans="1:12" ht="21" customHeight="1">
      <c r="A9" s="5">
        <v>1</v>
      </c>
      <c r="B9" s="67" t="s">
        <v>35</v>
      </c>
      <c r="C9" s="70">
        <v>28848</v>
      </c>
      <c r="D9" s="71">
        <v>13496</v>
      </c>
      <c r="E9" s="71">
        <v>4898</v>
      </c>
      <c r="F9" s="71">
        <v>7140</v>
      </c>
      <c r="G9" s="70">
        <v>1197</v>
      </c>
      <c r="H9" s="70">
        <v>261</v>
      </c>
      <c r="I9" s="70"/>
      <c r="J9" s="71">
        <v>15352</v>
      </c>
      <c r="K9" s="71">
        <v>12642</v>
      </c>
      <c r="L9" s="71">
        <v>2710</v>
      </c>
    </row>
    <row r="10" spans="1:12" ht="12.75" customHeight="1">
      <c r="A10" s="5">
        <v>2</v>
      </c>
      <c r="B10" s="67" t="s">
        <v>36</v>
      </c>
      <c r="C10" s="70">
        <v>72045</v>
      </c>
      <c r="D10" s="71">
        <v>30067</v>
      </c>
      <c r="E10" s="71">
        <v>8187</v>
      </c>
      <c r="F10" s="70">
        <v>18630</v>
      </c>
      <c r="G10" s="70">
        <v>2605</v>
      </c>
      <c r="H10" s="70">
        <v>645</v>
      </c>
      <c r="I10" s="70"/>
      <c r="J10" s="71">
        <v>41978</v>
      </c>
      <c r="K10" s="71">
        <v>29382</v>
      </c>
      <c r="L10" s="71">
        <v>12596</v>
      </c>
    </row>
    <row r="11" spans="1:12" ht="12.75" customHeight="1">
      <c r="A11" s="5">
        <v>3</v>
      </c>
      <c r="B11" s="67" t="s">
        <v>37</v>
      </c>
      <c r="C11" s="70">
        <v>11441</v>
      </c>
      <c r="D11" s="71">
        <v>4554</v>
      </c>
      <c r="E11" s="71">
        <v>1375</v>
      </c>
      <c r="F11" s="70">
        <v>2584</v>
      </c>
      <c r="G11" s="70">
        <v>496</v>
      </c>
      <c r="H11" s="70">
        <v>99</v>
      </c>
      <c r="I11" s="70"/>
      <c r="J11" s="71">
        <v>6887</v>
      </c>
      <c r="K11" s="71">
        <v>5125</v>
      </c>
      <c r="L11" s="71">
        <v>1762</v>
      </c>
    </row>
    <row r="12" spans="1:12" ht="12.75" customHeight="1">
      <c r="A12" s="5">
        <v>4</v>
      </c>
      <c r="B12" s="67" t="s">
        <v>38</v>
      </c>
      <c r="C12" s="70">
        <v>14416</v>
      </c>
      <c r="D12" s="71">
        <v>5669</v>
      </c>
      <c r="E12" s="71">
        <v>1385</v>
      </c>
      <c r="F12" s="70">
        <v>3576</v>
      </c>
      <c r="G12" s="70">
        <v>579</v>
      </c>
      <c r="H12" s="70">
        <v>129</v>
      </c>
      <c r="I12" s="70"/>
      <c r="J12" s="71">
        <v>8747</v>
      </c>
      <c r="K12" s="71">
        <v>6945</v>
      </c>
      <c r="L12" s="71">
        <v>1802</v>
      </c>
    </row>
    <row r="13" spans="1:12" ht="12.75" customHeight="1">
      <c r="A13" s="5">
        <v>5</v>
      </c>
      <c r="B13" s="67" t="s">
        <v>39</v>
      </c>
      <c r="C13" s="70">
        <v>104324</v>
      </c>
      <c r="D13" s="71">
        <v>51849</v>
      </c>
      <c r="E13" s="71">
        <v>19902</v>
      </c>
      <c r="F13" s="70">
        <v>27537</v>
      </c>
      <c r="G13" s="70">
        <v>3533</v>
      </c>
      <c r="H13" s="70">
        <v>877</v>
      </c>
      <c r="I13" s="70"/>
      <c r="J13" s="71">
        <v>52475</v>
      </c>
      <c r="K13" s="71">
        <v>41330</v>
      </c>
      <c r="L13" s="71">
        <v>11145</v>
      </c>
    </row>
    <row r="14" spans="1:12" ht="12.75" customHeight="1">
      <c r="A14" s="5">
        <v>6</v>
      </c>
      <c r="B14" s="67" t="s">
        <v>40</v>
      </c>
      <c r="C14" s="70">
        <v>16685</v>
      </c>
      <c r="D14" s="71">
        <v>6362</v>
      </c>
      <c r="E14" s="71">
        <v>1594</v>
      </c>
      <c r="F14" s="70">
        <v>3958</v>
      </c>
      <c r="G14" s="70">
        <v>644</v>
      </c>
      <c r="H14" s="70">
        <v>166</v>
      </c>
      <c r="I14" s="70"/>
      <c r="J14" s="71">
        <v>10323</v>
      </c>
      <c r="K14" s="71">
        <v>7403</v>
      </c>
      <c r="L14" s="71">
        <v>2920</v>
      </c>
    </row>
    <row r="15" spans="1:12" ht="12.75" customHeight="1">
      <c r="A15" s="5">
        <v>7</v>
      </c>
      <c r="B15" s="67" t="s">
        <v>41</v>
      </c>
      <c r="C15" s="70">
        <v>23932</v>
      </c>
      <c r="D15" s="71">
        <v>9470</v>
      </c>
      <c r="E15" s="71">
        <v>1992</v>
      </c>
      <c r="F15" s="70">
        <v>6252</v>
      </c>
      <c r="G15" s="70">
        <v>967</v>
      </c>
      <c r="H15" s="70">
        <v>259</v>
      </c>
      <c r="I15" s="70"/>
      <c r="J15" s="71">
        <v>14462</v>
      </c>
      <c r="K15" s="71">
        <v>10592</v>
      </c>
      <c r="L15" s="71">
        <v>3870</v>
      </c>
    </row>
    <row r="16" spans="1:12" ht="12.75" customHeight="1">
      <c r="A16" s="5">
        <v>8</v>
      </c>
      <c r="B16" s="67" t="s">
        <v>42</v>
      </c>
      <c r="C16" s="70">
        <v>100135</v>
      </c>
      <c r="D16" s="71">
        <v>40145</v>
      </c>
      <c r="E16" s="71">
        <v>10971</v>
      </c>
      <c r="F16" s="70">
        <v>23779</v>
      </c>
      <c r="G16" s="70">
        <v>4317</v>
      </c>
      <c r="H16" s="70">
        <v>1078</v>
      </c>
      <c r="I16" s="70"/>
      <c r="J16" s="71">
        <v>59990</v>
      </c>
      <c r="K16" s="71">
        <v>46147</v>
      </c>
      <c r="L16" s="71">
        <v>13843</v>
      </c>
    </row>
    <row r="17" spans="1:12" ht="12.75" customHeight="1">
      <c r="A17" s="5">
        <v>40</v>
      </c>
      <c r="B17" s="67" t="s">
        <v>43</v>
      </c>
      <c r="C17" s="70">
        <v>156479</v>
      </c>
      <c r="D17" s="71">
        <v>60937</v>
      </c>
      <c r="E17" s="71">
        <v>17897</v>
      </c>
      <c r="F17" s="70">
        <v>38603</v>
      </c>
      <c r="G17" s="70">
        <v>2782</v>
      </c>
      <c r="H17" s="70">
        <v>1655</v>
      </c>
      <c r="I17" s="70"/>
      <c r="J17" s="71">
        <v>95542</v>
      </c>
      <c r="K17" s="71">
        <v>76177</v>
      </c>
      <c r="L17" s="71">
        <v>19365</v>
      </c>
    </row>
    <row r="18" spans="1:12" ht="12.75" customHeight="1">
      <c r="A18" s="5">
        <v>41</v>
      </c>
      <c r="B18" s="67" t="s">
        <v>44</v>
      </c>
      <c r="C18" s="70">
        <v>196919</v>
      </c>
      <c r="D18" s="71">
        <v>64921</v>
      </c>
      <c r="E18" s="71">
        <v>13723</v>
      </c>
      <c r="F18" s="70">
        <v>46392</v>
      </c>
      <c r="G18" s="70">
        <v>3100</v>
      </c>
      <c r="H18" s="70">
        <v>1706</v>
      </c>
      <c r="I18" s="70"/>
      <c r="J18" s="71">
        <v>131998</v>
      </c>
      <c r="K18" s="71">
        <v>103458</v>
      </c>
      <c r="L18" s="71">
        <v>28540</v>
      </c>
    </row>
    <row r="19" spans="1:12" ht="12.75" customHeight="1">
      <c r="A19" s="5">
        <v>10</v>
      </c>
      <c r="B19" s="67" t="s">
        <v>45</v>
      </c>
      <c r="C19" s="70">
        <v>39707</v>
      </c>
      <c r="D19" s="71">
        <v>17479</v>
      </c>
      <c r="E19" s="71">
        <v>4665</v>
      </c>
      <c r="F19" s="70">
        <v>10917</v>
      </c>
      <c r="G19" s="70">
        <v>1581</v>
      </c>
      <c r="H19" s="70">
        <v>316</v>
      </c>
      <c r="I19" s="70"/>
      <c r="J19" s="71">
        <v>22228</v>
      </c>
      <c r="K19" s="71">
        <v>16503</v>
      </c>
      <c r="L19" s="71">
        <v>5725</v>
      </c>
    </row>
    <row r="20" spans="1:12" ht="12.75" customHeight="1">
      <c r="A20" s="5">
        <v>11</v>
      </c>
      <c r="B20" s="67" t="s">
        <v>46</v>
      </c>
      <c r="C20" s="70">
        <v>91573</v>
      </c>
      <c r="D20" s="71">
        <v>37513</v>
      </c>
      <c r="E20" s="71">
        <v>11608</v>
      </c>
      <c r="F20" s="70">
        <v>21808</v>
      </c>
      <c r="G20" s="70">
        <v>3263</v>
      </c>
      <c r="H20" s="70">
        <v>834</v>
      </c>
      <c r="I20" s="70"/>
      <c r="J20" s="71">
        <v>54060</v>
      </c>
      <c r="K20" s="71">
        <v>44491</v>
      </c>
      <c r="L20" s="71">
        <v>9569</v>
      </c>
    </row>
    <row r="21" spans="1:12" ht="12.75" customHeight="1">
      <c r="A21" s="5">
        <v>12</v>
      </c>
      <c r="B21" s="67" t="s">
        <v>47</v>
      </c>
      <c r="C21" s="70">
        <v>25137</v>
      </c>
      <c r="D21" s="71">
        <v>9532</v>
      </c>
      <c r="E21" s="71">
        <v>1930</v>
      </c>
      <c r="F21" s="70">
        <v>6060</v>
      </c>
      <c r="G21" s="70">
        <v>1141</v>
      </c>
      <c r="H21" s="70">
        <v>401</v>
      </c>
      <c r="I21" s="70"/>
      <c r="J21" s="71">
        <v>15605</v>
      </c>
      <c r="K21" s="71">
        <v>12413</v>
      </c>
      <c r="L21" s="71">
        <v>3192</v>
      </c>
    </row>
    <row r="22" spans="1:12" ht="12.75" customHeight="1">
      <c r="A22" s="5">
        <v>13</v>
      </c>
      <c r="B22" s="67" t="s">
        <v>48</v>
      </c>
      <c r="C22" s="70">
        <v>30965</v>
      </c>
      <c r="D22" s="71">
        <v>12552</v>
      </c>
      <c r="E22" s="71">
        <v>2989</v>
      </c>
      <c r="F22" s="70">
        <v>8068</v>
      </c>
      <c r="G22" s="70">
        <v>1093</v>
      </c>
      <c r="H22" s="70">
        <v>402</v>
      </c>
      <c r="I22" s="70"/>
      <c r="J22" s="71">
        <v>18413</v>
      </c>
      <c r="K22" s="71">
        <v>15420</v>
      </c>
      <c r="L22" s="71">
        <v>2993</v>
      </c>
    </row>
    <row r="23" spans="1:12" ht="12.75" customHeight="1">
      <c r="A23" s="5">
        <v>14</v>
      </c>
      <c r="B23" s="67" t="s">
        <v>49</v>
      </c>
      <c r="C23" s="70">
        <v>182354</v>
      </c>
      <c r="D23" s="71">
        <v>72633</v>
      </c>
      <c r="E23" s="71">
        <v>22431</v>
      </c>
      <c r="F23" s="70">
        <v>42583</v>
      </c>
      <c r="G23" s="70">
        <v>5951</v>
      </c>
      <c r="H23" s="70">
        <v>1668</v>
      </c>
      <c r="I23" s="70"/>
      <c r="J23" s="71">
        <v>109721</v>
      </c>
      <c r="K23" s="71">
        <v>84071</v>
      </c>
      <c r="L23" s="71">
        <v>25650</v>
      </c>
    </row>
    <row r="24" spans="1:12" ht="12.75" customHeight="1">
      <c r="A24" s="5">
        <v>15</v>
      </c>
      <c r="B24" s="67" t="s">
        <v>208</v>
      </c>
      <c r="C24" s="70">
        <v>177455</v>
      </c>
      <c r="D24" s="71">
        <v>71411</v>
      </c>
      <c r="E24" s="71">
        <v>21877</v>
      </c>
      <c r="F24" s="70">
        <v>43776</v>
      </c>
      <c r="G24" s="70">
        <v>4041</v>
      </c>
      <c r="H24" s="70">
        <v>1717</v>
      </c>
      <c r="I24" s="70"/>
      <c r="J24" s="71">
        <v>106044</v>
      </c>
      <c r="K24" s="71">
        <v>89778</v>
      </c>
      <c r="L24" s="71">
        <v>16266</v>
      </c>
    </row>
    <row r="25" spans="1:12" ht="12.75" customHeight="1">
      <c r="A25" s="5">
        <v>16</v>
      </c>
      <c r="B25" s="67" t="s">
        <v>209</v>
      </c>
      <c r="C25" s="70">
        <v>83770</v>
      </c>
      <c r="D25" s="71">
        <v>30170</v>
      </c>
      <c r="E25" s="71">
        <v>7288</v>
      </c>
      <c r="F25" s="70">
        <v>19836</v>
      </c>
      <c r="G25" s="70">
        <v>2131</v>
      </c>
      <c r="H25" s="70">
        <v>915</v>
      </c>
      <c r="I25" s="70"/>
      <c r="J25" s="71">
        <v>53600</v>
      </c>
      <c r="K25" s="71">
        <v>44221</v>
      </c>
      <c r="L25" s="71">
        <v>9379</v>
      </c>
    </row>
    <row r="26" spans="1:12" ht="12.75" customHeight="1">
      <c r="A26" s="5">
        <v>17</v>
      </c>
      <c r="B26" s="67" t="s">
        <v>50</v>
      </c>
      <c r="C26" s="70">
        <v>59921</v>
      </c>
      <c r="D26" s="71">
        <v>22244</v>
      </c>
      <c r="E26" s="71">
        <v>5834</v>
      </c>
      <c r="F26" s="70">
        <v>13878</v>
      </c>
      <c r="G26" s="70">
        <v>2064</v>
      </c>
      <c r="H26" s="70">
        <v>468</v>
      </c>
      <c r="I26" s="70"/>
      <c r="J26" s="71">
        <v>37677</v>
      </c>
      <c r="K26" s="71">
        <v>28092</v>
      </c>
      <c r="L26" s="71">
        <v>9585</v>
      </c>
    </row>
    <row r="27" spans="1:12" ht="12.75" customHeight="1">
      <c r="A27" s="5">
        <v>18</v>
      </c>
      <c r="B27" s="67" t="s">
        <v>51</v>
      </c>
      <c r="C27" s="70">
        <v>40370</v>
      </c>
      <c r="D27" s="71">
        <v>14017</v>
      </c>
      <c r="E27" s="71">
        <v>2871</v>
      </c>
      <c r="F27" s="70">
        <v>9838</v>
      </c>
      <c r="G27" s="70">
        <v>975</v>
      </c>
      <c r="H27" s="70">
        <v>333</v>
      </c>
      <c r="I27" s="70"/>
      <c r="J27" s="71">
        <v>26353</v>
      </c>
      <c r="K27" s="71">
        <v>20017</v>
      </c>
      <c r="L27" s="71">
        <v>6336</v>
      </c>
    </row>
    <row r="28" spans="1:12" ht="12.75" customHeight="1">
      <c r="A28" s="5">
        <v>19</v>
      </c>
      <c r="B28" s="67" t="s">
        <v>52</v>
      </c>
      <c r="C28" s="70">
        <v>25980</v>
      </c>
      <c r="D28" s="71">
        <v>9568</v>
      </c>
      <c r="E28" s="71">
        <v>2203</v>
      </c>
      <c r="F28" s="70">
        <v>6539</v>
      </c>
      <c r="G28" s="70">
        <v>706</v>
      </c>
      <c r="H28" s="70">
        <v>120</v>
      </c>
      <c r="I28" s="70"/>
      <c r="J28" s="71">
        <v>16412</v>
      </c>
      <c r="K28" s="71">
        <v>8735</v>
      </c>
      <c r="L28" s="71">
        <v>7677</v>
      </c>
    </row>
    <row r="29" spans="1:12" ht="12.75" customHeight="1">
      <c r="A29" s="5">
        <v>20</v>
      </c>
      <c r="B29" s="67" t="s">
        <v>53</v>
      </c>
      <c r="C29" s="70">
        <v>194495</v>
      </c>
      <c r="D29" s="71">
        <v>82699</v>
      </c>
      <c r="E29" s="71">
        <v>27648</v>
      </c>
      <c r="F29" s="70">
        <v>48150</v>
      </c>
      <c r="G29" s="70">
        <v>5129</v>
      </c>
      <c r="H29" s="70">
        <v>1772</v>
      </c>
      <c r="I29" s="70"/>
      <c r="J29" s="71">
        <v>111796</v>
      </c>
      <c r="K29" s="71">
        <v>95074</v>
      </c>
      <c r="L29" s="71">
        <v>16722</v>
      </c>
    </row>
    <row r="30" spans="1:12" ht="12.75" customHeight="1">
      <c r="A30" s="5">
        <v>21</v>
      </c>
      <c r="B30" s="67" t="s">
        <v>54</v>
      </c>
      <c r="C30" s="70">
        <v>23230</v>
      </c>
      <c r="D30" s="71">
        <v>8168</v>
      </c>
      <c r="E30" s="71">
        <v>1292</v>
      </c>
      <c r="F30" s="70">
        <v>5697</v>
      </c>
      <c r="G30" s="70">
        <v>847</v>
      </c>
      <c r="H30" s="70">
        <v>332</v>
      </c>
      <c r="I30" s="70"/>
      <c r="J30" s="71">
        <v>15062</v>
      </c>
      <c r="K30" s="71">
        <v>11843</v>
      </c>
      <c r="L30" s="71">
        <v>3219</v>
      </c>
    </row>
    <row r="31" spans="1:12" ht="12.75" customHeight="1">
      <c r="A31" s="5">
        <v>22</v>
      </c>
      <c r="B31" s="67" t="s">
        <v>55</v>
      </c>
      <c r="C31" s="70">
        <v>78692</v>
      </c>
      <c r="D31" s="71">
        <v>35584</v>
      </c>
      <c r="E31" s="71">
        <v>10880</v>
      </c>
      <c r="F31" s="70">
        <v>21337</v>
      </c>
      <c r="G31" s="70">
        <v>2617</v>
      </c>
      <c r="H31" s="70">
        <v>750</v>
      </c>
      <c r="I31" s="70"/>
      <c r="J31" s="71">
        <v>43108</v>
      </c>
      <c r="K31" s="71">
        <v>35074</v>
      </c>
      <c r="L31" s="71">
        <v>8034</v>
      </c>
    </row>
    <row r="32" spans="1:12" ht="12.75" customHeight="1">
      <c r="A32" s="5">
        <v>23</v>
      </c>
      <c r="B32" s="67" t="s">
        <v>56</v>
      </c>
      <c r="C32" s="70">
        <v>33516</v>
      </c>
      <c r="D32" s="71">
        <v>12576</v>
      </c>
      <c r="E32" s="71">
        <v>3394</v>
      </c>
      <c r="F32" s="70">
        <v>7644</v>
      </c>
      <c r="G32" s="70">
        <v>1245</v>
      </c>
      <c r="H32" s="70">
        <v>293</v>
      </c>
      <c r="I32" s="70"/>
      <c r="J32" s="71">
        <v>20940</v>
      </c>
      <c r="K32" s="71">
        <v>16896</v>
      </c>
      <c r="L32" s="71">
        <v>4044</v>
      </c>
    </row>
    <row r="33" spans="1:12" ht="12.75" customHeight="1">
      <c r="A33" s="5">
        <v>24</v>
      </c>
      <c r="B33" s="67" t="s">
        <v>57</v>
      </c>
      <c r="C33" s="70">
        <v>14066</v>
      </c>
      <c r="D33" s="71">
        <v>5204</v>
      </c>
      <c r="E33" s="71">
        <v>1005</v>
      </c>
      <c r="F33" s="70">
        <v>3302</v>
      </c>
      <c r="G33" s="70">
        <v>702</v>
      </c>
      <c r="H33" s="70">
        <v>195</v>
      </c>
      <c r="I33" s="70"/>
      <c r="J33" s="71">
        <v>8862</v>
      </c>
      <c r="K33" s="71">
        <v>6658</v>
      </c>
      <c r="L33" s="71">
        <v>2204</v>
      </c>
    </row>
    <row r="34" spans="1:12" ht="12.75" customHeight="1">
      <c r="A34" s="5">
        <v>25</v>
      </c>
      <c r="B34" s="67" t="s">
        <v>58</v>
      </c>
      <c r="C34" s="70">
        <v>49891</v>
      </c>
      <c r="D34" s="71">
        <v>19596</v>
      </c>
      <c r="E34" s="71">
        <v>5295</v>
      </c>
      <c r="F34" s="70">
        <v>11890</v>
      </c>
      <c r="G34" s="70">
        <v>1980</v>
      </c>
      <c r="H34" s="70">
        <v>431</v>
      </c>
      <c r="I34" s="70"/>
      <c r="J34" s="71">
        <v>30295</v>
      </c>
      <c r="K34" s="71">
        <v>23701</v>
      </c>
      <c r="L34" s="71">
        <v>6594</v>
      </c>
    </row>
    <row r="35" spans="1:12" ht="12.75" customHeight="1">
      <c r="A35" s="5">
        <v>26</v>
      </c>
      <c r="B35" s="67" t="s">
        <v>59</v>
      </c>
      <c r="C35" s="70">
        <v>95633</v>
      </c>
      <c r="D35" s="71">
        <v>40272</v>
      </c>
      <c r="E35" s="71">
        <v>10457</v>
      </c>
      <c r="F35" s="70">
        <v>25137</v>
      </c>
      <c r="G35" s="70">
        <v>3960</v>
      </c>
      <c r="H35" s="70">
        <v>718</v>
      </c>
      <c r="I35" s="70"/>
      <c r="J35" s="71">
        <v>55361</v>
      </c>
      <c r="K35" s="71">
        <v>43254</v>
      </c>
      <c r="L35" s="71">
        <v>12107</v>
      </c>
    </row>
    <row r="36" spans="1:12" ht="12.75" customHeight="1">
      <c r="A36" s="5">
        <v>27</v>
      </c>
      <c r="B36" s="67" t="s">
        <v>60</v>
      </c>
      <c r="C36" s="70">
        <v>84888</v>
      </c>
      <c r="D36" s="71">
        <v>36574</v>
      </c>
      <c r="E36" s="71">
        <v>9479</v>
      </c>
      <c r="F36" s="70">
        <v>23150</v>
      </c>
      <c r="G36" s="70">
        <v>3365</v>
      </c>
      <c r="H36" s="70">
        <v>580</v>
      </c>
      <c r="I36" s="70"/>
      <c r="J36" s="71">
        <v>48314</v>
      </c>
      <c r="K36" s="71">
        <v>35990</v>
      </c>
      <c r="L36" s="71">
        <v>12324</v>
      </c>
    </row>
    <row r="37" spans="1:12" ht="12.75" customHeight="1">
      <c r="A37" s="5">
        <v>28</v>
      </c>
      <c r="B37" s="67" t="s">
        <v>61</v>
      </c>
      <c r="C37" s="70">
        <v>16036</v>
      </c>
      <c r="D37" s="71">
        <v>5841</v>
      </c>
      <c r="E37" s="71">
        <v>793</v>
      </c>
      <c r="F37" s="70">
        <v>4050</v>
      </c>
      <c r="G37" s="70">
        <v>790</v>
      </c>
      <c r="H37" s="70">
        <v>208</v>
      </c>
      <c r="I37" s="70"/>
      <c r="J37" s="71">
        <v>10195</v>
      </c>
      <c r="K37" s="71">
        <v>7608</v>
      </c>
      <c r="L37" s="71">
        <v>2587</v>
      </c>
    </row>
    <row r="38" spans="1:12" ht="12.75" customHeight="1">
      <c r="A38" s="5">
        <v>29</v>
      </c>
      <c r="B38" s="67" t="s">
        <v>62</v>
      </c>
      <c r="C38" s="70">
        <v>82177</v>
      </c>
      <c r="D38" s="71">
        <v>35578</v>
      </c>
      <c r="E38" s="71">
        <v>9687</v>
      </c>
      <c r="F38" s="70">
        <v>21595</v>
      </c>
      <c r="G38" s="70">
        <v>3472</v>
      </c>
      <c r="H38" s="70">
        <v>824</v>
      </c>
      <c r="I38" s="70"/>
      <c r="J38" s="71">
        <v>46599</v>
      </c>
      <c r="K38" s="71">
        <v>35520</v>
      </c>
      <c r="L38" s="71">
        <v>11079</v>
      </c>
    </row>
    <row r="39" spans="1:12" ht="12.75" customHeight="1">
      <c r="A39" s="5">
        <v>30</v>
      </c>
      <c r="B39" s="67" t="s">
        <v>63</v>
      </c>
      <c r="C39" s="70">
        <v>16055</v>
      </c>
      <c r="D39" s="71">
        <v>7068</v>
      </c>
      <c r="E39" s="71">
        <v>2299</v>
      </c>
      <c r="F39" s="70">
        <v>4144</v>
      </c>
      <c r="G39" s="70">
        <v>463</v>
      </c>
      <c r="H39" s="70">
        <v>162</v>
      </c>
      <c r="I39" s="70"/>
      <c r="J39" s="71">
        <v>8987</v>
      </c>
      <c r="K39" s="71">
        <v>7708</v>
      </c>
      <c r="L39" s="71">
        <v>1279</v>
      </c>
    </row>
    <row r="40" spans="1:12" ht="12.75" customHeight="1">
      <c r="A40" s="5">
        <v>31</v>
      </c>
      <c r="B40" s="67" t="s">
        <v>64</v>
      </c>
      <c r="C40" s="70">
        <v>72376</v>
      </c>
      <c r="D40" s="71">
        <v>26209</v>
      </c>
      <c r="E40" s="71">
        <v>5304</v>
      </c>
      <c r="F40" s="70">
        <v>18085</v>
      </c>
      <c r="G40" s="70">
        <v>2149</v>
      </c>
      <c r="H40" s="70">
        <v>671</v>
      </c>
      <c r="I40" s="70"/>
      <c r="J40" s="71">
        <v>46167</v>
      </c>
      <c r="K40" s="71">
        <v>36691</v>
      </c>
      <c r="L40" s="71">
        <v>9476</v>
      </c>
    </row>
    <row r="41" spans="1:12" ht="12.75" customHeight="1">
      <c r="A41" s="5">
        <v>32</v>
      </c>
      <c r="B41" s="67" t="s">
        <v>65</v>
      </c>
      <c r="C41" s="70">
        <v>76339</v>
      </c>
      <c r="D41" s="71">
        <v>31101</v>
      </c>
      <c r="E41" s="71">
        <v>6595</v>
      </c>
      <c r="F41" s="70">
        <v>21426</v>
      </c>
      <c r="G41" s="70">
        <v>2463</v>
      </c>
      <c r="H41" s="70">
        <v>617</v>
      </c>
      <c r="I41" s="70"/>
      <c r="J41" s="71">
        <v>45238</v>
      </c>
      <c r="K41" s="71">
        <v>35769</v>
      </c>
      <c r="L41" s="71">
        <v>9469</v>
      </c>
    </row>
    <row r="42" spans="1:12" ht="12.75" customHeight="1">
      <c r="A42" s="5">
        <v>33</v>
      </c>
      <c r="B42" s="67" t="s">
        <v>66</v>
      </c>
      <c r="C42" s="70">
        <v>55708</v>
      </c>
      <c r="D42" s="71">
        <v>19691</v>
      </c>
      <c r="E42" s="71">
        <v>3863</v>
      </c>
      <c r="F42" s="70">
        <v>14112</v>
      </c>
      <c r="G42" s="70">
        <v>1280</v>
      </c>
      <c r="H42" s="70">
        <v>436</v>
      </c>
      <c r="I42" s="70"/>
      <c r="J42" s="71">
        <v>36017</v>
      </c>
      <c r="K42" s="71">
        <v>20799</v>
      </c>
      <c r="L42" s="71">
        <v>15218</v>
      </c>
    </row>
    <row r="43" spans="1:12" ht="12.75" customHeight="1" thickBot="1">
      <c r="A43" s="5">
        <v>34</v>
      </c>
      <c r="B43" s="200" t="s">
        <v>67</v>
      </c>
      <c r="C43" s="201">
        <v>18590</v>
      </c>
      <c r="D43" s="201">
        <v>7668</v>
      </c>
      <c r="E43" s="201">
        <v>1902</v>
      </c>
      <c r="F43" s="201">
        <v>4647</v>
      </c>
      <c r="G43" s="202">
        <v>917</v>
      </c>
      <c r="H43" s="202">
        <v>202</v>
      </c>
      <c r="I43" s="202"/>
      <c r="J43" s="201">
        <v>10922</v>
      </c>
      <c r="K43" s="201">
        <v>8300</v>
      </c>
      <c r="L43" s="201">
        <v>2622</v>
      </c>
    </row>
    <row r="44" spans="2:12" ht="27" customHeight="1">
      <c r="B44" s="258" t="s">
        <v>203</v>
      </c>
      <c r="C44" s="258"/>
      <c r="D44" s="258"/>
      <c r="E44" s="258"/>
      <c r="F44" s="258"/>
      <c r="G44" s="258"/>
      <c r="H44" s="258"/>
      <c r="I44" s="258"/>
      <c r="J44" s="258"/>
      <c r="K44" s="258"/>
      <c r="L44" s="258"/>
    </row>
    <row r="45" spans="2:12" ht="13.5" customHeight="1">
      <c r="B45" s="236" t="s">
        <v>117</v>
      </c>
      <c r="C45" s="236"/>
      <c r="D45" s="236"/>
      <c r="E45" s="236"/>
      <c r="F45" s="236"/>
      <c r="G45" s="236"/>
      <c r="H45" s="236"/>
      <c r="I45" s="236"/>
      <c r="J45" s="236"/>
      <c r="K45" s="236"/>
      <c r="L45" s="236"/>
    </row>
    <row r="46" spans="2:12" ht="13.5" customHeight="1">
      <c r="B46" s="231" t="s">
        <v>118</v>
      </c>
      <c r="C46" s="231"/>
      <c r="D46" s="231"/>
      <c r="E46" s="231"/>
      <c r="F46" s="231"/>
      <c r="G46" s="231"/>
      <c r="H46" s="231"/>
      <c r="I46" s="231"/>
      <c r="J46" s="231"/>
      <c r="K46" s="231"/>
      <c r="L46" s="231"/>
    </row>
    <row r="47" spans="2:12" ht="12.75">
      <c r="B47" s="231" t="s">
        <v>205</v>
      </c>
      <c r="C47" s="231"/>
      <c r="D47" s="231"/>
      <c r="E47" s="231"/>
      <c r="F47" s="231"/>
      <c r="G47" s="231"/>
      <c r="H47" s="231"/>
      <c r="I47" s="231"/>
      <c r="J47" s="231"/>
      <c r="K47" s="231"/>
      <c r="L47" s="231"/>
    </row>
  </sheetData>
  <sheetProtection/>
  <mergeCells count="10">
    <mergeCell ref="B2:L2"/>
    <mergeCell ref="B47:L47"/>
    <mergeCell ref="B44:L44"/>
    <mergeCell ref="B4:B6"/>
    <mergeCell ref="C4:C6"/>
    <mergeCell ref="B46:L46"/>
    <mergeCell ref="D4:H5"/>
    <mergeCell ref="J4:L5"/>
    <mergeCell ref="B45:L45"/>
    <mergeCell ref="B3:L3"/>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scale="97" r:id="rId1"/>
</worksheet>
</file>

<file path=xl/worksheets/sheet13.xml><?xml version="1.0" encoding="utf-8"?>
<worksheet xmlns="http://schemas.openxmlformats.org/spreadsheetml/2006/main" xmlns:r="http://schemas.openxmlformats.org/officeDocument/2006/relationships">
  <sheetPr transitionEvaluation="1" transitionEntry="1">
    <pageSetUpPr fitToPage="1"/>
  </sheetPr>
  <dimension ref="A1:J35"/>
  <sheetViews>
    <sheetView showGridLines="0" showZeros="0" zoomScaleSheetLayoutView="49" zoomScalePageLayoutView="0" workbookViewId="0" topLeftCell="A1">
      <selection activeCell="A1" sqref="A1"/>
    </sheetView>
  </sheetViews>
  <sheetFormatPr defaultColWidth="9.77734375" defaultRowHeight="15.75"/>
  <cols>
    <col min="1" max="1" width="12.6640625" style="136" customWidth="1"/>
    <col min="2" max="2" width="7.21484375" style="22" customWidth="1"/>
    <col min="3" max="3" width="7.88671875" style="22" customWidth="1"/>
    <col min="4" max="4" width="9.77734375" style="22" customWidth="1"/>
    <col min="5" max="5" width="9.5546875" style="22" customWidth="1"/>
    <col min="6" max="6" width="10.6640625" style="22" customWidth="1"/>
    <col min="7" max="7" width="7.3359375" style="22" customWidth="1"/>
    <col min="8" max="8" width="8.6640625" style="22" customWidth="1"/>
    <col min="9" max="9" width="6.88671875" style="22" customWidth="1"/>
    <col min="10" max="10" width="9.5546875" style="22" customWidth="1"/>
    <col min="11" max="16384" width="9.77734375" style="22" customWidth="1"/>
  </cols>
  <sheetData>
    <row r="1" spans="1:10" ht="12.75">
      <c r="A1" s="144" t="s">
        <v>235</v>
      </c>
      <c r="B1" s="155"/>
      <c r="C1" s="155"/>
      <c r="D1" s="155"/>
      <c r="E1" s="155"/>
      <c r="F1" s="155"/>
      <c r="G1" s="155"/>
      <c r="H1" s="155"/>
      <c r="I1" s="155"/>
      <c r="J1" s="155"/>
    </row>
    <row r="2" spans="1:10" ht="12.75" customHeight="1">
      <c r="A2" s="255" t="s">
        <v>82</v>
      </c>
      <c r="B2" s="255"/>
      <c r="C2" s="255"/>
      <c r="D2" s="255"/>
      <c r="E2" s="255"/>
      <c r="F2" s="255"/>
      <c r="G2" s="255"/>
      <c r="H2" s="255"/>
      <c r="I2" s="255"/>
      <c r="J2" s="255"/>
    </row>
    <row r="3" spans="1:10" ht="44.25" customHeight="1" thickBot="1">
      <c r="A3" s="293" t="s">
        <v>221</v>
      </c>
      <c r="B3" s="293"/>
      <c r="C3" s="293"/>
      <c r="D3" s="293"/>
      <c r="E3" s="293"/>
      <c r="F3" s="293"/>
      <c r="G3" s="293"/>
      <c r="H3" s="293"/>
      <c r="I3" s="293"/>
      <c r="J3" s="293"/>
    </row>
    <row r="4" spans="1:10" ht="12.75">
      <c r="A4" s="237" t="s">
        <v>183</v>
      </c>
      <c r="B4" s="237" t="s">
        <v>157</v>
      </c>
      <c r="C4" s="226" t="s">
        <v>161</v>
      </c>
      <c r="D4" s="226"/>
      <c r="E4" s="226"/>
      <c r="F4" s="226"/>
      <c r="G4" s="226"/>
      <c r="H4" s="237" t="s">
        <v>162</v>
      </c>
      <c r="I4" s="237" t="s">
        <v>163</v>
      </c>
      <c r="J4" s="237" t="s">
        <v>180</v>
      </c>
    </row>
    <row r="5" spans="1:10" ht="12.75">
      <c r="A5" s="253"/>
      <c r="B5" s="254"/>
      <c r="C5" s="256"/>
      <c r="D5" s="256"/>
      <c r="E5" s="256"/>
      <c r="F5" s="256"/>
      <c r="G5" s="256"/>
      <c r="H5" s="254"/>
      <c r="I5" s="254"/>
      <c r="J5" s="253"/>
    </row>
    <row r="6" spans="1:10" ht="12.75">
      <c r="A6" s="253"/>
      <c r="B6" s="254"/>
      <c r="C6" s="253" t="s">
        <v>152</v>
      </c>
      <c r="D6" s="253" t="s">
        <v>177</v>
      </c>
      <c r="E6" s="253" t="s">
        <v>178</v>
      </c>
      <c r="F6" s="253" t="s">
        <v>179</v>
      </c>
      <c r="G6" s="260">
        <v>1</v>
      </c>
      <c r="H6" s="254"/>
      <c r="I6" s="254"/>
      <c r="J6" s="253"/>
    </row>
    <row r="7" spans="1:10" ht="12.75">
      <c r="A7" s="253"/>
      <c r="B7" s="254"/>
      <c r="C7" s="253"/>
      <c r="D7" s="253"/>
      <c r="E7" s="253"/>
      <c r="F7" s="253"/>
      <c r="G7" s="254"/>
      <c r="H7" s="254"/>
      <c r="I7" s="254"/>
      <c r="J7" s="253"/>
    </row>
    <row r="8" spans="1:10" ht="12.75">
      <c r="A8" s="112" t="s">
        <v>157</v>
      </c>
      <c r="B8" s="59">
        <f>SUM(B10:B32)</f>
        <v>297565</v>
      </c>
      <c r="C8" s="59">
        <f>SUM(C10:C32)</f>
        <v>248782</v>
      </c>
      <c r="D8" s="59">
        <f aca="true" t="shared" si="0" ref="D8:J8">SUM(D10:D32)</f>
        <v>107286</v>
      </c>
      <c r="E8" s="59">
        <f t="shared" si="0"/>
        <v>95438</v>
      </c>
      <c r="F8" s="59">
        <f t="shared" si="0"/>
        <v>36597</v>
      </c>
      <c r="G8" s="59">
        <f t="shared" si="0"/>
        <v>9461</v>
      </c>
      <c r="H8" s="59">
        <f t="shared" si="0"/>
        <v>32117</v>
      </c>
      <c r="I8" s="59">
        <f t="shared" si="0"/>
        <v>8517</v>
      </c>
      <c r="J8" s="59">
        <f t="shared" si="0"/>
        <v>8149</v>
      </c>
    </row>
    <row r="9" spans="1:10" ht="17.25" customHeight="1">
      <c r="A9" s="134"/>
      <c r="B9" s="59"/>
      <c r="C9" s="59"/>
      <c r="D9" s="59"/>
      <c r="E9" s="59"/>
      <c r="F9" s="59"/>
      <c r="G9" s="59"/>
      <c r="H9" s="59"/>
      <c r="I9" s="59"/>
      <c r="J9" s="59"/>
    </row>
    <row r="10" spans="1:10" ht="17.25" customHeight="1">
      <c r="A10" s="135" t="s">
        <v>83</v>
      </c>
      <c r="B10" s="59">
        <v>4110</v>
      </c>
      <c r="C10" s="59">
        <v>2</v>
      </c>
      <c r="D10" s="59">
        <v>2</v>
      </c>
      <c r="E10" s="59"/>
      <c r="F10" s="59"/>
      <c r="G10" s="59"/>
      <c r="H10" s="59">
        <v>2</v>
      </c>
      <c r="I10" s="59">
        <v>4106</v>
      </c>
      <c r="J10" s="59"/>
    </row>
    <row r="11" spans="1:10" ht="17.25" customHeight="1">
      <c r="A11" s="112"/>
      <c r="B11" s="59"/>
      <c r="C11" s="59"/>
      <c r="D11" s="64"/>
      <c r="E11" s="64"/>
      <c r="F11" s="64"/>
      <c r="G11" s="59"/>
      <c r="H11" s="59"/>
      <c r="I11" s="59"/>
      <c r="J11" s="64"/>
    </row>
    <row r="12" spans="1:10" ht="17.25" customHeight="1">
      <c r="A12" s="112" t="s">
        <v>84</v>
      </c>
      <c r="B12" s="59">
        <v>2613</v>
      </c>
      <c r="C12" s="59">
        <v>50</v>
      </c>
      <c r="D12" s="22">
        <v>8</v>
      </c>
      <c r="E12" s="30">
        <v>28</v>
      </c>
      <c r="F12" s="72">
        <v>12</v>
      </c>
      <c r="G12" s="59">
        <v>2</v>
      </c>
      <c r="H12" s="59">
        <v>3</v>
      </c>
      <c r="I12" s="59">
        <v>2560</v>
      </c>
      <c r="J12" s="72"/>
    </row>
    <row r="13" spans="1:10" ht="17.25" customHeight="1">
      <c r="A13" s="112"/>
      <c r="B13" s="59"/>
      <c r="C13" s="59"/>
      <c r="D13" s="72"/>
      <c r="E13" s="72"/>
      <c r="F13" s="72"/>
      <c r="G13" s="59"/>
      <c r="H13" s="59"/>
      <c r="I13" s="59"/>
      <c r="J13" s="72"/>
    </row>
    <row r="14" spans="1:10" ht="17.25" customHeight="1">
      <c r="A14" s="112" t="s">
        <v>85</v>
      </c>
      <c r="B14" s="59">
        <v>1816</v>
      </c>
      <c r="C14" s="59">
        <v>576</v>
      </c>
      <c r="D14" s="72">
        <v>124</v>
      </c>
      <c r="E14" s="72">
        <v>275</v>
      </c>
      <c r="F14" s="72">
        <v>146</v>
      </c>
      <c r="G14" s="59">
        <v>31</v>
      </c>
      <c r="H14" s="59">
        <v>8</v>
      </c>
      <c r="I14" s="59">
        <v>1232</v>
      </c>
      <c r="J14" s="72"/>
    </row>
    <row r="15" spans="1:10" ht="17.25" customHeight="1">
      <c r="A15" s="112"/>
      <c r="B15" s="59"/>
      <c r="C15" s="59"/>
      <c r="D15" s="72"/>
      <c r="E15" s="72"/>
      <c r="F15" s="72"/>
      <c r="G15" s="59"/>
      <c r="H15" s="59"/>
      <c r="I15" s="59"/>
      <c r="J15" s="72"/>
    </row>
    <row r="16" spans="1:10" ht="17.25" customHeight="1">
      <c r="A16" s="112" t="s">
        <v>86</v>
      </c>
      <c r="B16" s="59">
        <v>1498</v>
      </c>
      <c r="C16" s="59">
        <v>1271</v>
      </c>
      <c r="D16" s="72">
        <v>232</v>
      </c>
      <c r="E16" s="72">
        <v>686</v>
      </c>
      <c r="F16" s="72">
        <v>284</v>
      </c>
      <c r="G16" s="59">
        <v>69</v>
      </c>
      <c r="H16" s="59">
        <v>150</v>
      </c>
      <c r="I16" s="59">
        <v>75</v>
      </c>
      <c r="J16" s="72">
        <v>2</v>
      </c>
    </row>
    <row r="17" spans="1:10" ht="17.25" customHeight="1">
      <c r="A17" s="134"/>
      <c r="B17" s="59"/>
      <c r="C17" s="59"/>
      <c r="D17" s="73"/>
      <c r="E17" s="73"/>
      <c r="F17" s="73"/>
      <c r="G17" s="59"/>
      <c r="H17" s="59"/>
      <c r="I17" s="59"/>
      <c r="J17" s="73"/>
    </row>
    <row r="18" spans="1:10" ht="17.25" customHeight="1">
      <c r="A18" s="112" t="s">
        <v>87</v>
      </c>
      <c r="B18" s="59">
        <v>4933</v>
      </c>
      <c r="C18" s="59">
        <v>4222</v>
      </c>
      <c r="D18" s="72">
        <v>449</v>
      </c>
      <c r="E18" s="72">
        <v>2333</v>
      </c>
      <c r="F18" s="72">
        <v>1121</v>
      </c>
      <c r="G18" s="59">
        <v>319</v>
      </c>
      <c r="H18" s="59">
        <v>605</v>
      </c>
      <c r="I18" s="59">
        <v>103</v>
      </c>
      <c r="J18" s="72">
        <v>3</v>
      </c>
    </row>
    <row r="19" spans="1:10" ht="17.25" customHeight="1">
      <c r="A19" s="112"/>
      <c r="B19" s="59"/>
      <c r="C19" s="59"/>
      <c r="D19" s="72"/>
      <c r="E19" s="72"/>
      <c r="F19" s="72"/>
      <c r="G19" s="59"/>
      <c r="H19" s="59"/>
      <c r="I19" s="59"/>
      <c r="J19" s="72"/>
    </row>
    <row r="20" spans="1:10" ht="17.25" customHeight="1">
      <c r="A20" s="112" t="s">
        <v>88</v>
      </c>
      <c r="B20" s="59">
        <v>12792</v>
      </c>
      <c r="C20" s="59">
        <v>11102</v>
      </c>
      <c r="D20" s="72">
        <v>1673</v>
      </c>
      <c r="E20" s="72">
        <v>5812</v>
      </c>
      <c r="F20" s="72">
        <v>2832</v>
      </c>
      <c r="G20" s="59">
        <v>785</v>
      </c>
      <c r="H20" s="59">
        <v>1575</v>
      </c>
      <c r="I20" s="59">
        <v>114</v>
      </c>
      <c r="J20" s="72">
        <v>1</v>
      </c>
    </row>
    <row r="21" spans="1:10" ht="17.25" customHeight="1">
      <c r="A21" s="112"/>
      <c r="B21" s="59"/>
      <c r="C21" s="59"/>
      <c r="D21" s="72"/>
      <c r="E21" s="72"/>
      <c r="F21" s="72"/>
      <c r="G21" s="59"/>
      <c r="H21" s="59"/>
      <c r="I21" s="59"/>
      <c r="J21" s="72"/>
    </row>
    <row r="22" spans="1:10" ht="17.25" customHeight="1">
      <c r="A22" s="112" t="s">
        <v>89</v>
      </c>
      <c r="B22" s="59">
        <v>20324</v>
      </c>
      <c r="C22" s="59">
        <v>17585</v>
      </c>
      <c r="D22" s="72">
        <v>4323</v>
      </c>
      <c r="E22" s="72">
        <v>8428</v>
      </c>
      <c r="F22" s="72">
        <v>3736</v>
      </c>
      <c r="G22" s="59">
        <v>1098</v>
      </c>
      <c r="H22" s="59">
        <v>2604</v>
      </c>
      <c r="I22" s="59">
        <v>128</v>
      </c>
      <c r="J22" s="72">
        <v>7</v>
      </c>
    </row>
    <row r="23" spans="1:10" ht="17.25" customHeight="1">
      <c r="A23" s="112"/>
      <c r="B23" s="59"/>
      <c r="C23" s="59"/>
      <c r="D23" s="72"/>
      <c r="E23" s="72"/>
      <c r="F23" s="72"/>
      <c r="G23" s="59"/>
      <c r="H23" s="59"/>
      <c r="I23" s="59"/>
      <c r="J23" s="72"/>
    </row>
    <row r="24" spans="1:10" ht="17.25" customHeight="1">
      <c r="A24" s="134" t="s">
        <v>90</v>
      </c>
      <c r="B24" s="59">
        <v>28742</v>
      </c>
      <c r="C24" s="59">
        <v>24879</v>
      </c>
      <c r="D24" s="73">
        <v>8567</v>
      </c>
      <c r="E24" s="73">
        <v>10528</v>
      </c>
      <c r="F24" s="73">
        <v>4461</v>
      </c>
      <c r="G24" s="59">
        <v>1323</v>
      </c>
      <c r="H24" s="59">
        <v>3728</v>
      </c>
      <c r="I24" s="59">
        <v>83</v>
      </c>
      <c r="J24" s="73">
        <v>52</v>
      </c>
    </row>
    <row r="25" spans="1:10" ht="17.25" customHeight="1">
      <c r="A25" s="112"/>
      <c r="B25" s="59"/>
      <c r="C25" s="59"/>
      <c r="D25" s="73"/>
      <c r="E25" s="73"/>
      <c r="F25" s="73"/>
      <c r="G25" s="59"/>
      <c r="H25" s="59"/>
      <c r="I25" s="59"/>
      <c r="J25" s="73"/>
    </row>
    <row r="26" spans="1:10" ht="17.25" customHeight="1">
      <c r="A26" s="112" t="s">
        <v>91</v>
      </c>
      <c r="B26" s="59">
        <v>37992</v>
      </c>
      <c r="C26" s="59">
        <v>33048</v>
      </c>
      <c r="D26" s="72">
        <v>14167</v>
      </c>
      <c r="E26" s="72">
        <v>12499</v>
      </c>
      <c r="F26" s="72">
        <v>5026</v>
      </c>
      <c r="G26" s="59">
        <v>1356</v>
      </c>
      <c r="H26" s="59">
        <v>4680</v>
      </c>
      <c r="I26" s="59">
        <v>61</v>
      </c>
      <c r="J26" s="72">
        <v>203</v>
      </c>
    </row>
    <row r="27" spans="1:10" ht="17.25" customHeight="1">
      <c r="A27" s="112"/>
      <c r="B27" s="59"/>
      <c r="C27" s="59"/>
      <c r="D27" s="72"/>
      <c r="E27" s="72"/>
      <c r="F27" s="72"/>
      <c r="G27" s="59"/>
      <c r="H27" s="59"/>
      <c r="I27" s="59"/>
      <c r="J27" s="72"/>
    </row>
    <row r="28" spans="1:10" ht="17.25" customHeight="1">
      <c r="A28" s="112" t="s">
        <v>92</v>
      </c>
      <c r="B28" s="59">
        <v>44017</v>
      </c>
      <c r="C28" s="59">
        <v>38545</v>
      </c>
      <c r="D28" s="72">
        <v>18575</v>
      </c>
      <c r="E28" s="72">
        <v>13494</v>
      </c>
      <c r="F28" s="72">
        <v>5121</v>
      </c>
      <c r="G28" s="59">
        <v>1355</v>
      </c>
      <c r="H28" s="59">
        <v>4824</v>
      </c>
      <c r="I28" s="59">
        <v>26</v>
      </c>
      <c r="J28" s="72">
        <v>622</v>
      </c>
    </row>
    <row r="29" spans="1:10" ht="17.25" customHeight="1">
      <c r="A29" s="112"/>
      <c r="B29" s="59"/>
      <c r="C29" s="59"/>
      <c r="D29" s="72"/>
      <c r="E29" s="72"/>
      <c r="F29" s="72"/>
      <c r="G29" s="59"/>
      <c r="H29" s="59"/>
      <c r="I29" s="59"/>
      <c r="J29" s="72"/>
    </row>
    <row r="30" spans="1:10" ht="17.25" customHeight="1">
      <c r="A30" s="112" t="s">
        <v>93</v>
      </c>
      <c r="B30" s="59">
        <v>43675</v>
      </c>
      <c r="C30" s="59">
        <v>38503</v>
      </c>
      <c r="D30" s="72">
        <v>19735</v>
      </c>
      <c r="E30" s="72">
        <v>13230</v>
      </c>
      <c r="F30" s="72">
        <v>4421</v>
      </c>
      <c r="G30" s="59">
        <v>1117</v>
      </c>
      <c r="H30" s="59">
        <v>4134</v>
      </c>
      <c r="I30" s="59">
        <v>15</v>
      </c>
      <c r="J30" s="72">
        <v>1023</v>
      </c>
    </row>
    <row r="31" spans="1:10" ht="17.25" customHeight="1">
      <c r="A31" s="112"/>
      <c r="B31" s="59"/>
      <c r="C31" s="59"/>
      <c r="D31" s="72"/>
      <c r="E31" s="72"/>
      <c r="F31" s="72"/>
      <c r="G31" s="59"/>
      <c r="H31" s="59"/>
      <c r="I31" s="59"/>
      <c r="J31" s="72"/>
    </row>
    <row r="32" spans="1:10" ht="17.25" customHeight="1" thickBot="1">
      <c r="A32" s="204" t="s">
        <v>94</v>
      </c>
      <c r="B32" s="193">
        <v>95053</v>
      </c>
      <c r="C32" s="193">
        <v>78999</v>
      </c>
      <c r="D32" s="205">
        <v>39431</v>
      </c>
      <c r="E32" s="205">
        <v>28125</v>
      </c>
      <c r="F32" s="205">
        <v>9437</v>
      </c>
      <c r="G32" s="193">
        <v>2006</v>
      </c>
      <c r="H32" s="193">
        <v>9804</v>
      </c>
      <c r="I32" s="193">
        <v>14</v>
      </c>
      <c r="J32" s="205">
        <v>6236</v>
      </c>
    </row>
    <row r="33" spans="1:10" ht="12.75">
      <c r="A33" s="222" t="s">
        <v>119</v>
      </c>
      <c r="B33" s="222"/>
      <c r="C33" s="222"/>
      <c r="D33" s="222"/>
      <c r="E33" s="222"/>
      <c r="F33" s="222"/>
      <c r="G33" s="222"/>
      <c r="H33" s="222"/>
      <c r="I33" s="222"/>
      <c r="J33" s="222"/>
    </row>
    <row r="34" spans="1:10" ht="12.75">
      <c r="A34" s="222" t="s">
        <v>118</v>
      </c>
      <c r="B34" s="222"/>
      <c r="C34" s="222"/>
      <c r="D34" s="222"/>
      <c r="E34" s="222"/>
      <c r="F34" s="222"/>
      <c r="G34" s="222"/>
      <c r="H34" s="222"/>
      <c r="I34" s="222"/>
      <c r="J34" s="222"/>
    </row>
    <row r="35" spans="1:10" ht="12.75">
      <c r="A35" s="252" t="s">
        <v>205</v>
      </c>
      <c r="B35" s="252"/>
      <c r="C35" s="252"/>
      <c r="D35" s="252"/>
      <c r="E35" s="252"/>
      <c r="F35" s="252"/>
      <c r="G35" s="252"/>
      <c r="H35" s="252"/>
      <c r="I35" s="252"/>
      <c r="J35" s="252"/>
    </row>
  </sheetData>
  <sheetProtection/>
  <mergeCells count="16">
    <mergeCell ref="A2:J2"/>
    <mergeCell ref="A4:A7"/>
    <mergeCell ref="B4:B7"/>
    <mergeCell ref="C4:G5"/>
    <mergeCell ref="C6:C7"/>
    <mergeCell ref="D6:D7"/>
    <mergeCell ref="E6:E7"/>
    <mergeCell ref="F6:F7"/>
    <mergeCell ref="G6:G7"/>
    <mergeCell ref="A3:J3"/>
    <mergeCell ref="A35:J35"/>
    <mergeCell ref="H4:H7"/>
    <mergeCell ref="I4:I7"/>
    <mergeCell ref="J4:J7"/>
    <mergeCell ref="A33:J33"/>
    <mergeCell ref="A34:J34"/>
  </mergeCells>
  <hyperlinks>
    <hyperlink ref="A1" location="Índice!A1" display="Regresar"/>
  </hyperlinks>
  <printOptions horizontalCentered="1"/>
  <pageMargins left="0.2755905511811024" right="0.2755905511811024" top="0.3937007874015748" bottom="0" header="0.17" footer="0"/>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ransitionEvaluation="1" transitionEntry="1">
    <pageSetUpPr fitToPage="1"/>
  </sheetPr>
  <dimension ref="A1:M35"/>
  <sheetViews>
    <sheetView showGridLines="0" zoomScaleSheetLayoutView="49" zoomScalePageLayoutView="0" workbookViewId="0" topLeftCell="A1">
      <selection activeCell="A1" sqref="A1"/>
    </sheetView>
  </sheetViews>
  <sheetFormatPr defaultColWidth="9.77734375" defaultRowHeight="15.75"/>
  <cols>
    <col min="1" max="1" width="22.4453125" style="22" customWidth="1"/>
    <col min="2" max="13" width="8.10546875" style="22" customWidth="1"/>
    <col min="14" max="114" width="9.77734375" style="22" customWidth="1"/>
    <col min="115" max="16384" width="9.77734375" style="22" customWidth="1"/>
  </cols>
  <sheetData>
    <row r="1" spans="1:13" ht="12.75">
      <c r="A1" s="144" t="s">
        <v>235</v>
      </c>
      <c r="B1" s="155"/>
      <c r="C1" s="155"/>
      <c r="D1" s="155"/>
      <c r="E1" s="155"/>
      <c r="F1" s="155"/>
      <c r="G1" s="155"/>
      <c r="H1" s="155"/>
      <c r="I1" s="155"/>
      <c r="J1" s="155"/>
      <c r="K1" s="155"/>
      <c r="L1" s="155"/>
      <c r="M1" s="155"/>
    </row>
    <row r="2" spans="1:13" ht="12.75" customHeight="1">
      <c r="A2" s="235" t="s">
        <v>95</v>
      </c>
      <c r="B2" s="235"/>
      <c r="C2" s="235"/>
      <c r="D2" s="235"/>
      <c r="E2" s="235"/>
      <c r="F2" s="235"/>
      <c r="G2" s="235"/>
      <c r="H2" s="235"/>
      <c r="I2" s="235"/>
      <c r="J2" s="235"/>
      <c r="K2" s="235"/>
      <c r="L2" s="235"/>
      <c r="M2" s="235"/>
    </row>
    <row r="3" spans="1:13" ht="23.25" customHeight="1" thickBot="1">
      <c r="A3" s="217" t="s">
        <v>222</v>
      </c>
      <c r="B3" s="217"/>
      <c r="C3" s="217"/>
      <c r="D3" s="217"/>
      <c r="E3" s="217"/>
      <c r="F3" s="217"/>
      <c r="G3" s="217"/>
      <c r="H3" s="217"/>
      <c r="I3" s="217"/>
      <c r="J3" s="217"/>
      <c r="K3" s="217"/>
      <c r="L3" s="217"/>
      <c r="M3" s="217"/>
    </row>
    <row r="4" spans="1:13" ht="12.75" customHeight="1">
      <c r="A4" s="224" t="s">
        <v>145</v>
      </c>
      <c r="B4" s="262">
        <v>2000</v>
      </c>
      <c r="C4" s="262">
        <v>2001</v>
      </c>
      <c r="D4" s="262">
        <v>2002</v>
      </c>
      <c r="E4" s="262">
        <v>2003</v>
      </c>
      <c r="F4" s="262">
        <v>2004</v>
      </c>
      <c r="G4" s="262">
        <v>2005</v>
      </c>
      <c r="H4" s="262">
        <v>2006</v>
      </c>
      <c r="I4" s="262">
        <v>2007</v>
      </c>
      <c r="J4" s="262" t="s">
        <v>124</v>
      </c>
      <c r="K4" s="262">
        <v>2009</v>
      </c>
      <c r="L4" s="262">
        <v>2010</v>
      </c>
      <c r="M4" s="262">
        <v>2011</v>
      </c>
    </row>
    <row r="5" spans="1:13" ht="12.75" customHeight="1">
      <c r="A5" s="225"/>
      <c r="B5" s="263"/>
      <c r="C5" s="263"/>
      <c r="D5" s="263"/>
      <c r="E5" s="263"/>
      <c r="F5" s="263"/>
      <c r="G5" s="263"/>
      <c r="H5" s="263"/>
      <c r="I5" s="263"/>
      <c r="J5" s="263"/>
      <c r="K5" s="263"/>
      <c r="L5" s="263"/>
      <c r="M5" s="263"/>
    </row>
    <row r="6" ht="12.75" customHeight="1"/>
    <row r="7" ht="12.75" customHeight="1">
      <c r="A7" s="19" t="s">
        <v>184</v>
      </c>
    </row>
    <row r="8" spans="1:13" ht="12.75" customHeight="1">
      <c r="A8" s="19" t="s">
        <v>185</v>
      </c>
      <c r="B8" s="74">
        <v>202407</v>
      </c>
      <c r="C8" s="74">
        <v>208962</v>
      </c>
      <c r="D8" s="74">
        <v>215729</v>
      </c>
      <c r="E8" s="74">
        <v>220814</v>
      </c>
      <c r="F8" s="74">
        <v>224126</v>
      </c>
      <c r="G8" s="74">
        <v>227591</v>
      </c>
      <c r="H8" s="74">
        <v>227218</v>
      </c>
      <c r="I8" s="75">
        <v>233249</v>
      </c>
      <c r="J8" s="75" t="s">
        <v>120</v>
      </c>
      <c r="K8" s="75">
        <v>257040</v>
      </c>
      <c r="L8" s="75">
        <v>254195</v>
      </c>
      <c r="M8" s="75">
        <v>248782</v>
      </c>
    </row>
    <row r="9" spans="1:13" ht="12.75" customHeight="1">
      <c r="A9" s="19" t="s">
        <v>96</v>
      </c>
      <c r="B9" s="76">
        <v>807</v>
      </c>
      <c r="C9" s="76">
        <v>907</v>
      </c>
      <c r="D9" s="76">
        <v>1003</v>
      </c>
      <c r="E9" s="76">
        <v>1109</v>
      </c>
      <c r="F9" s="76">
        <v>1235</v>
      </c>
      <c r="G9" s="76">
        <v>1376</v>
      </c>
      <c r="H9" s="76">
        <v>1466</v>
      </c>
      <c r="I9" s="77">
        <v>1561</v>
      </c>
      <c r="J9" s="77">
        <v>1650.60080921536</v>
      </c>
      <c r="K9" s="77">
        <v>1721.63272927776</v>
      </c>
      <c r="L9" s="77">
        <v>1793.28768985561</v>
      </c>
      <c r="M9" s="75">
        <v>1933.22</v>
      </c>
    </row>
    <row r="10" spans="1:13" ht="12.75" customHeight="1">
      <c r="A10" s="19" t="s">
        <v>97</v>
      </c>
      <c r="B10" s="76">
        <v>50</v>
      </c>
      <c r="C10" s="76">
        <v>50</v>
      </c>
      <c r="D10" s="76">
        <v>51</v>
      </c>
      <c r="E10" s="76">
        <v>52</v>
      </c>
      <c r="F10" s="76">
        <v>52</v>
      </c>
      <c r="G10" s="76">
        <v>53</v>
      </c>
      <c r="H10" s="76">
        <v>53</v>
      </c>
      <c r="I10" s="77">
        <v>54</v>
      </c>
      <c r="J10" s="77">
        <v>57</v>
      </c>
      <c r="K10" s="77">
        <v>57.07</v>
      </c>
      <c r="L10" s="77">
        <v>57.7</v>
      </c>
      <c r="M10" s="77">
        <v>58</v>
      </c>
    </row>
    <row r="11" spans="1:13" ht="19.5" customHeight="1">
      <c r="A11" s="19"/>
      <c r="B11" s="76"/>
      <c r="C11" s="76"/>
      <c r="D11" s="76"/>
      <c r="E11" s="76"/>
      <c r="F11" s="76"/>
      <c r="G11" s="76"/>
      <c r="H11" s="76"/>
      <c r="I11" s="77"/>
      <c r="J11" s="77"/>
      <c r="K11" s="77"/>
      <c r="L11" s="77"/>
      <c r="M11" s="77"/>
    </row>
    <row r="12" spans="2:13" ht="19.5" customHeight="1">
      <c r="B12" s="76"/>
      <c r="C12" s="76"/>
      <c r="D12" s="76"/>
      <c r="E12" s="76"/>
      <c r="F12" s="76"/>
      <c r="G12" s="76"/>
      <c r="H12" s="76"/>
      <c r="I12" s="77"/>
      <c r="J12" s="77"/>
      <c r="K12" s="77"/>
      <c r="L12" s="77"/>
      <c r="M12" s="77"/>
    </row>
    <row r="13" spans="1:13" ht="12.75" customHeight="1">
      <c r="A13" s="19" t="s">
        <v>186</v>
      </c>
      <c r="B13" s="76"/>
      <c r="C13" s="76"/>
      <c r="D13" s="76"/>
      <c r="E13" s="76"/>
      <c r="F13" s="76"/>
      <c r="G13" s="76"/>
      <c r="H13" s="76"/>
      <c r="I13" s="77"/>
      <c r="J13" s="77"/>
      <c r="K13" s="77"/>
      <c r="L13" s="77"/>
      <c r="M13" s="77"/>
    </row>
    <row r="14" spans="1:13" ht="12.75" customHeight="1">
      <c r="A14" s="19" t="s">
        <v>185</v>
      </c>
      <c r="B14" s="74">
        <v>33373</v>
      </c>
      <c r="C14" s="74">
        <v>33123</v>
      </c>
      <c r="D14" s="74">
        <v>33206</v>
      </c>
      <c r="E14" s="74">
        <v>33422</v>
      </c>
      <c r="F14" s="74">
        <v>33696</v>
      </c>
      <c r="G14" s="74">
        <v>33822</v>
      </c>
      <c r="H14" s="74">
        <v>33721</v>
      </c>
      <c r="I14" s="75">
        <v>34070</v>
      </c>
      <c r="J14" s="75" t="s">
        <v>121</v>
      </c>
      <c r="K14" s="75">
        <v>32042</v>
      </c>
      <c r="L14" s="75">
        <v>31968</v>
      </c>
      <c r="M14" s="75">
        <v>32117</v>
      </c>
    </row>
    <row r="15" spans="1:13" ht="12.75" customHeight="1">
      <c r="A15" s="19" t="s">
        <v>96</v>
      </c>
      <c r="B15" s="76">
        <v>653</v>
      </c>
      <c r="C15" s="76">
        <v>697</v>
      </c>
      <c r="D15" s="76">
        <v>735</v>
      </c>
      <c r="E15" s="76">
        <v>790</v>
      </c>
      <c r="F15" s="76">
        <v>841</v>
      </c>
      <c r="G15" s="76">
        <v>904</v>
      </c>
      <c r="H15" s="76">
        <v>946</v>
      </c>
      <c r="I15" s="77">
        <v>1002</v>
      </c>
      <c r="J15" s="77">
        <v>2025.0888695624824</v>
      </c>
      <c r="K15" s="77">
        <v>2104.32728160794</v>
      </c>
      <c r="L15" s="77">
        <v>2244.427174273469</v>
      </c>
      <c r="M15" s="77">
        <v>2598.653859587845</v>
      </c>
    </row>
    <row r="16" spans="1:13" ht="12.75" customHeight="1">
      <c r="A16" s="19" t="s">
        <v>97</v>
      </c>
      <c r="B16" s="76">
        <v>50</v>
      </c>
      <c r="C16" s="76">
        <v>51</v>
      </c>
      <c r="D16" s="76">
        <v>52</v>
      </c>
      <c r="E16" s="76">
        <v>52</v>
      </c>
      <c r="F16" s="76">
        <v>53</v>
      </c>
      <c r="G16" s="76">
        <v>54</v>
      </c>
      <c r="H16" s="76">
        <v>54</v>
      </c>
      <c r="I16" s="77">
        <v>55</v>
      </c>
      <c r="J16" s="77">
        <v>56</v>
      </c>
      <c r="K16" s="77">
        <v>56.87</v>
      </c>
      <c r="L16" s="77">
        <v>57.5</v>
      </c>
      <c r="M16" s="77">
        <v>58</v>
      </c>
    </row>
    <row r="17" spans="1:13" ht="21" customHeight="1">
      <c r="A17" s="19"/>
      <c r="B17" s="76"/>
      <c r="C17" s="76"/>
      <c r="D17" s="76"/>
      <c r="E17" s="76"/>
      <c r="F17" s="76"/>
      <c r="G17" s="76"/>
      <c r="H17" s="76"/>
      <c r="I17" s="77"/>
      <c r="J17" s="77"/>
      <c r="K17" s="77"/>
      <c r="L17" s="77"/>
      <c r="M17" s="77"/>
    </row>
    <row r="18" spans="2:13" ht="21" customHeight="1">
      <c r="B18" s="76"/>
      <c r="C18" s="76"/>
      <c r="D18" s="76"/>
      <c r="E18" s="76"/>
      <c r="F18" s="76"/>
      <c r="G18" s="76"/>
      <c r="H18" s="76"/>
      <c r="I18" s="77"/>
      <c r="J18" s="77"/>
      <c r="K18" s="77"/>
      <c r="L18" s="77"/>
      <c r="M18" s="77"/>
    </row>
    <row r="19" spans="1:13" ht="12.75" customHeight="1">
      <c r="A19" s="19" t="s">
        <v>187</v>
      </c>
      <c r="B19" s="76"/>
      <c r="C19" s="76"/>
      <c r="D19" s="76"/>
      <c r="E19" s="76"/>
      <c r="F19" s="76"/>
      <c r="G19" s="76"/>
      <c r="H19" s="76"/>
      <c r="I19" s="77"/>
      <c r="J19" s="77"/>
      <c r="K19" s="77"/>
      <c r="L19" s="77"/>
      <c r="M19" s="77"/>
    </row>
    <row r="20" spans="1:13" ht="12.75" customHeight="1">
      <c r="A20" s="19" t="s">
        <v>185</v>
      </c>
      <c r="B20" s="74">
        <v>18452</v>
      </c>
      <c r="C20" s="74">
        <v>16147</v>
      </c>
      <c r="D20" s="74">
        <v>14810</v>
      </c>
      <c r="E20" s="74">
        <v>13217</v>
      </c>
      <c r="F20" s="74">
        <v>12525</v>
      </c>
      <c r="G20" s="74">
        <v>11570</v>
      </c>
      <c r="H20" s="74">
        <v>10620</v>
      </c>
      <c r="I20" s="75">
        <v>9808</v>
      </c>
      <c r="J20" s="75" t="s">
        <v>122</v>
      </c>
      <c r="K20" s="75">
        <v>9003</v>
      </c>
      <c r="L20" s="75">
        <v>8554</v>
      </c>
      <c r="M20" s="75">
        <v>8517</v>
      </c>
    </row>
    <row r="21" spans="1:13" ht="12.75" customHeight="1">
      <c r="A21" s="19" t="s">
        <v>96</v>
      </c>
      <c r="B21" s="76">
        <v>473</v>
      </c>
      <c r="C21" s="76">
        <v>523</v>
      </c>
      <c r="D21" s="76">
        <v>559</v>
      </c>
      <c r="E21" s="76">
        <v>611</v>
      </c>
      <c r="F21" s="76">
        <v>677</v>
      </c>
      <c r="G21" s="76">
        <v>749</v>
      </c>
      <c r="H21" s="76">
        <v>793</v>
      </c>
      <c r="I21" s="77">
        <v>863</v>
      </c>
      <c r="J21" s="75">
        <v>1102.4317802779613</v>
      </c>
      <c r="K21" s="75">
        <v>1183.154768888889</v>
      </c>
      <c r="L21" s="75">
        <v>1260.7311748889408</v>
      </c>
      <c r="M21" s="75">
        <v>1950.5553133514989</v>
      </c>
    </row>
    <row r="22" spans="1:13" ht="12.75" customHeight="1">
      <c r="A22" s="19" t="s">
        <v>97</v>
      </c>
      <c r="B22" s="76">
        <v>14</v>
      </c>
      <c r="C22" s="76">
        <v>14</v>
      </c>
      <c r="D22" s="76">
        <v>15</v>
      </c>
      <c r="E22" s="76">
        <v>15</v>
      </c>
      <c r="F22" s="76">
        <v>15</v>
      </c>
      <c r="G22" s="76">
        <v>15</v>
      </c>
      <c r="H22" s="76">
        <v>16</v>
      </c>
      <c r="I22" s="77">
        <v>16</v>
      </c>
      <c r="J22" s="77">
        <v>15</v>
      </c>
      <c r="K22" s="77">
        <v>15.43</v>
      </c>
      <c r="L22" s="77">
        <v>15.8</v>
      </c>
      <c r="M22" s="77">
        <v>16</v>
      </c>
    </row>
    <row r="23" spans="1:13" ht="19.5" customHeight="1">
      <c r="A23" s="19"/>
      <c r="B23" s="76"/>
      <c r="C23" s="76"/>
      <c r="D23" s="76"/>
      <c r="E23" s="76"/>
      <c r="F23" s="76"/>
      <c r="G23" s="76"/>
      <c r="H23" s="76"/>
      <c r="I23" s="77"/>
      <c r="J23" s="77"/>
      <c r="K23" s="77"/>
      <c r="L23" s="77"/>
      <c r="M23" s="77"/>
    </row>
    <row r="24" spans="1:13" ht="19.5" customHeight="1">
      <c r="A24" s="19"/>
      <c r="B24" s="76"/>
      <c r="C24" s="76"/>
      <c r="D24" s="76"/>
      <c r="E24" s="76"/>
      <c r="F24" s="76"/>
      <c r="G24" s="76"/>
      <c r="H24" s="76"/>
      <c r="I24" s="77"/>
      <c r="J24" s="77"/>
      <c r="K24" s="77"/>
      <c r="L24" s="78"/>
      <c r="M24" s="78"/>
    </row>
    <row r="25" spans="1:13" ht="12.75" customHeight="1">
      <c r="A25" s="19" t="s">
        <v>188</v>
      </c>
      <c r="B25" s="76"/>
      <c r="C25" s="76"/>
      <c r="D25" s="76"/>
      <c r="E25" s="76"/>
      <c r="F25" s="76"/>
      <c r="G25" s="76"/>
      <c r="H25" s="76"/>
      <c r="I25" s="77"/>
      <c r="J25" s="77"/>
      <c r="K25" s="77"/>
      <c r="L25" s="77"/>
      <c r="M25" s="77"/>
    </row>
    <row r="26" spans="1:13" ht="12.75" customHeight="1">
      <c r="A26" s="19" t="s">
        <v>185</v>
      </c>
      <c r="B26" s="74">
        <v>12212</v>
      </c>
      <c r="C26" s="74">
        <v>12049</v>
      </c>
      <c r="D26" s="74">
        <v>12005</v>
      </c>
      <c r="E26" s="74">
        <v>12016</v>
      </c>
      <c r="F26" s="74">
        <v>11898</v>
      </c>
      <c r="G26" s="74">
        <v>11775</v>
      </c>
      <c r="H26" s="74">
        <v>11493</v>
      </c>
      <c r="I26" s="75">
        <v>11412</v>
      </c>
      <c r="J26" s="75" t="s">
        <v>123</v>
      </c>
      <c r="K26" s="75">
        <v>8808</v>
      </c>
      <c r="L26" s="75">
        <v>8452</v>
      </c>
      <c r="M26" s="75">
        <v>8149</v>
      </c>
    </row>
    <row r="27" spans="1:13" ht="12.75" customHeight="1">
      <c r="A27" s="19" t="s">
        <v>96</v>
      </c>
      <c r="B27" s="76">
        <v>282</v>
      </c>
      <c r="C27" s="76">
        <v>300</v>
      </c>
      <c r="D27" s="76">
        <v>317</v>
      </c>
      <c r="E27" s="76">
        <v>340</v>
      </c>
      <c r="F27" s="76">
        <v>398</v>
      </c>
      <c r="G27" s="76">
        <v>422</v>
      </c>
      <c r="H27" s="76">
        <v>443</v>
      </c>
      <c r="I27" s="77">
        <v>463</v>
      </c>
      <c r="J27" s="75">
        <v>508.3378964529196</v>
      </c>
      <c r="K27" s="75">
        <v>583.2996134764049</v>
      </c>
      <c r="L27" s="75">
        <v>569.953752270663</v>
      </c>
      <c r="M27" s="75">
        <v>596.2851197464194</v>
      </c>
    </row>
    <row r="28" spans="1:13" ht="12.75" customHeight="1" thickBot="1">
      <c r="A28" s="159" t="s">
        <v>97</v>
      </c>
      <c r="B28" s="206">
        <v>65</v>
      </c>
      <c r="C28" s="206">
        <v>66</v>
      </c>
      <c r="D28" s="206">
        <v>67</v>
      </c>
      <c r="E28" s="206">
        <v>67</v>
      </c>
      <c r="F28" s="206">
        <v>68</v>
      </c>
      <c r="G28" s="206">
        <v>69</v>
      </c>
      <c r="H28" s="206">
        <v>69</v>
      </c>
      <c r="I28" s="207">
        <v>70</v>
      </c>
      <c r="J28" s="207">
        <v>70</v>
      </c>
      <c r="K28" s="207">
        <v>70.65</v>
      </c>
      <c r="L28" s="207">
        <v>71.2</v>
      </c>
      <c r="M28" s="207">
        <v>72</v>
      </c>
    </row>
    <row r="29" spans="1:13" ht="13.5" customHeight="1">
      <c r="A29" s="119" t="s">
        <v>98</v>
      </c>
      <c r="B29" s="19"/>
      <c r="C29" s="19"/>
      <c r="D29" s="19"/>
      <c r="E29" s="19"/>
      <c r="F29" s="19"/>
      <c r="G29" s="19"/>
      <c r="H29" s="19"/>
      <c r="I29" s="67"/>
      <c r="J29" s="67"/>
      <c r="K29" s="67"/>
      <c r="L29" s="67"/>
      <c r="M29" s="67"/>
    </row>
    <row r="30" spans="1:13" ht="12.75" customHeight="1">
      <c r="A30" s="120" t="s">
        <v>138</v>
      </c>
      <c r="B30" s="38"/>
      <c r="C30" s="38"/>
      <c r="D30" s="38"/>
      <c r="E30" s="38"/>
      <c r="F30" s="38"/>
      <c r="G30" s="38"/>
      <c r="H30" s="38"/>
      <c r="I30" s="38"/>
      <c r="J30" s="38"/>
      <c r="K30" s="38"/>
      <c r="L30" s="38"/>
      <c r="M30" s="38"/>
    </row>
    <row r="31" spans="1:13" ht="12.75" customHeight="1">
      <c r="A31" s="119" t="s">
        <v>99</v>
      </c>
      <c r="B31" s="19"/>
      <c r="C31" s="19"/>
      <c r="D31" s="19"/>
      <c r="E31" s="19"/>
      <c r="F31" s="19"/>
      <c r="G31" s="19"/>
      <c r="H31" s="19"/>
      <c r="I31" s="19"/>
      <c r="J31" s="19"/>
      <c r="K31" s="19"/>
      <c r="L31" s="19"/>
      <c r="M31" s="19"/>
    </row>
    <row r="32" spans="1:13" ht="12.75" customHeight="1">
      <c r="A32" s="120" t="s">
        <v>139</v>
      </c>
      <c r="B32" s="38"/>
      <c r="C32" s="38"/>
      <c r="D32" s="38"/>
      <c r="E32" s="38"/>
      <c r="F32" s="38"/>
      <c r="G32" s="38"/>
      <c r="H32" s="38"/>
      <c r="I32" s="38"/>
      <c r="J32" s="38"/>
      <c r="K32" s="38"/>
      <c r="L32" s="38"/>
      <c r="M32" s="38"/>
    </row>
    <row r="33" spans="1:13" ht="12.75" customHeight="1">
      <c r="A33" s="123" t="s">
        <v>125</v>
      </c>
      <c r="B33" s="79"/>
      <c r="C33" s="79"/>
      <c r="D33" s="79"/>
      <c r="E33" s="79"/>
      <c r="F33" s="79"/>
      <c r="G33" s="79"/>
      <c r="H33" s="79"/>
      <c r="I33" s="79"/>
      <c r="J33" s="79"/>
      <c r="K33" s="79"/>
      <c r="L33" s="79"/>
      <c r="M33" s="79"/>
    </row>
    <row r="34" spans="1:13" ht="12.75">
      <c r="A34" s="261"/>
      <c r="B34" s="261"/>
      <c r="C34" s="261"/>
      <c r="D34" s="261"/>
      <c r="E34" s="261"/>
      <c r="F34" s="261"/>
      <c r="G34" s="261"/>
      <c r="H34" s="261"/>
      <c r="I34" s="261"/>
      <c r="J34" s="261"/>
      <c r="K34" s="261"/>
      <c r="L34" s="261"/>
      <c r="M34" s="19"/>
    </row>
    <row r="35" spans="1:13" ht="12.75">
      <c r="A35" s="38"/>
      <c r="B35" s="38"/>
      <c r="C35" s="38"/>
      <c r="D35" s="38"/>
      <c r="E35" s="38"/>
      <c r="F35" s="38"/>
      <c r="G35" s="38"/>
      <c r="H35" s="38"/>
      <c r="I35" s="38"/>
      <c r="J35" s="38"/>
      <c r="K35" s="38"/>
      <c r="L35" s="38"/>
      <c r="M35" s="38"/>
    </row>
  </sheetData>
  <sheetProtection/>
  <mergeCells count="16">
    <mergeCell ref="C4:C5"/>
    <mergeCell ref="D4:D5"/>
    <mergeCell ref="E4:E5"/>
    <mergeCell ref="F4:F5"/>
    <mergeCell ref="K4:K5"/>
    <mergeCell ref="M4:M5"/>
    <mergeCell ref="A2:M2"/>
    <mergeCell ref="A34:L34"/>
    <mergeCell ref="I4:I5"/>
    <mergeCell ref="L4:L5"/>
    <mergeCell ref="G4:G5"/>
    <mergeCell ref="H4:H5"/>
    <mergeCell ref="J4:J5"/>
    <mergeCell ref="A4:A5"/>
    <mergeCell ref="B4:B5"/>
    <mergeCell ref="A3:M3"/>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8" r:id="rId1"/>
</worksheet>
</file>

<file path=xl/worksheets/sheet15.xml><?xml version="1.0" encoding="utf-8"?>
<worksheet xmlns="http://schemas.openxmlformats.org/spreadsheetml/2006/main" xmlns:r="http://schemas.openxmlformats.org/officeDocument/2006/relationships">
  <sheetPr>
    <pageSetUpPr fitToPage="1"/>
  </sheetPr>
  <dimension ref="A1:M30"/>
  <sheetViews>
    <sheetView showGridLines="0" zoomScale="90" zoomScaleNormal="90" zoomScaleSheetLayoutView="49" zoomScalePageLayoutView="0" workbookViewId="0" topLeftCell="A1">
      <selection activeCell="F12" sqref="F12"/>
    </sheetView>
  </sheetViews>
  <sheetFormatPr defaultColWidth="11.5546875" defaultRowHeight="15.75"/>
  <cols>
    <col min="1" max="1" width="20.99609375" style="140" customWidth="1"/>
    <col min="2" max="13" width="8.10546875" style="22" customWidth="1"/>
    <col min="14" max="14" width="2.21484375" style="22" customWidth="1"/>
    <col min="15" max="16384" width="11.5546875" style="22" customWidth="1"/>
  </cols>
  <sheetData>
    <row r="1" spans="1:13" ht="12.75">
      <c r="A1" s="144" t="s">
        <v>235</v>
      </c>
      <c r="B1" s="155"/>
      <c r="C1" s="155"/>
      <c r="D1" s="155"/>
      <c r="E1" s="155"/>
      <c r="F1" s="155"/>
      <c r="G1" s="155"/>
      <c r="H1" s="155"/>
      <c r="I1" s="155"/>
      <c r="J1" s="155"/>
      <c r="K1" s="155"/>
      <c r="L1" s="155"/>
      <c r="M1" s="155"/>
    </row>
    <row r="2" spans="1:13" ht="12.75" customHeight="1">
      <c r="A2" s="255" t="s">
        <v>100</v>
      </c>
      <c r="B2" s="255"/>
      <c r="C2" s="255"/>
      <c r="D2" s="255"/>
      <c r="E2" s="255"/>
      <c r="F2" s="255"/>
      <c r="G2" s="255"/>
      <c r="H2" s="255"/>
      <c r="I2" s="255"/>
      <c r="J2" s="255"/>
      <c r="K2" s="255"/>
      <c r="L2" s="255"/>
      <c r="M2" s="255"/>
    </row>
    <row r="3" spans="1:13" ht="21.75" customHeight="1" thickBot="1">
      <c r="A3" s="217" t="s">
        <v>223</v>
      </c>
      <c r="B3" s="217"/>
      <c r="C3" s="217"/>
      <c r="D3" s="217"/>
      <c r="E3" s="217"/>
      <c r="F3" s="217"/>
      <c r="G3" s="217"/>
      <c r="H3" s="217"/>
      <c r="I3" s="217"/>
      <c r="J3" s="217"/>
      <c r="K3" s="217"/>
      <c r="L3" s="217"/>
      <c r="M3" s="217"/>
    </row>
    <row r="4" spans="1:13" ht="12.75" customHeight="1">
      <c r="A4" s="265" t="s">
        <v>145</v>
      </c>
      <c r="B4" s="262">
        <v>2000</v>
      </c>
      <c r="C4" s="262">
        <v>2001</v>
      </c>
      <c r="D4" s="262">
        <v>2002</v>
      </c>
      <c r="E4" s="262">
        <v>2003</v>
      </c>
      <c r="F4" s="262">
        <v>2004</v>
      </c>
      <c r="G4" s="262">
        <v>2005</v>
      </c>
      <c r="H4" s="262">
        <v>2006</v>
      </c>
      <c r="I4" s="262">
        <v>2007</v>
      </c>
      <c r="J4" s="262" t="s">
        <v>126</v>
      </c>
      <c r="K4" s="262">
        <v>2009</v>
      </c>
      <c r="L4" s="262">
        <v>2010</v>
      </c>
      <c r="M4" s="262">
        <v>2011</v>
      </c>
    </row>
    <row r="5" spans="1:13" ht="12.75" customHeight="1">
      <c r="A5" s="266"/>
      <c r="B5" s="263"/>
      <c r="C5" s="263"/>
      <c r="D5" s="263"/>
      <c r="E5" s="263"/>
      <c r="F5" s="263"/>
      <c r="G5" s="263"/>
      <c r="H5" s="263"/>
      <c r="I5" s="263"/>
      <c r="J5" s="263"/>
      <c r="K5" s="263"/>
      <c r="L5" s="263"/>
      <c r="M5" s="263"/>
    </row>
    <row r="6" spans="1:13" ht="12.75" customHeight="1">
      <c r="A6" s="137"/>
      <c r="B6" s="30"/>
      <c r="C6" s="30"/>
      <c r="D6" s="30"/>
      <c r="E6" s="30"/>
      <c r="F6" s="30"/>
      <c r="G6" s="30"/>
      <c r="H6" s="30"/>
      <c r="I6" s="30"/>
      <c r="J6" s="30"/>
      <c r="K6" s="30"/>
      <c r="L6" s="30"/>
      <c r="M6" s="30"/>
    </row>
    <row r="7" spans="1:13" ht="21" customHeight="1">
      <c r="A7" s="83" t="s">
        <v>189</v>
      </c>
      <c r="B7" s="30"/>
      <c r="C7" s="30"/>
      <c r="D7" s="30"/>
      <c r="E7" s="30"/>
      <c r="F7" s="30"/>
      <c r="G7" s="30"/>
      <c r="H7" s="30"/>
      <c r="I7" s="30"/>
      <c r="J7" s="30"/>
      <c r="K7" s="30"/>
      <c r="L7" s="30"/>
      <c r="M7" s="30"/>
    </row>
    <row r="8" spans="1:13" ht="21" customHeight="1">
      <c r="A8" s="138" t="s">
        <v>185</v>
      </c>
      <c r="B8" s="75">
        <v>291395</v>
      </c>
      <c r="C8" s="75">
        <v>280011</v>
      </c>
      <c r="D8" s="75">
        <v>277637</v>
      </c>
      <c r="E8" s="75">
        <v>279848</v>
      </c>
      <c r="F8" s="75">
        <v>277318</v>
      </c>
      <c r="G8" s="75">
        <v>275144</v>
      </c>
      <c r="H8" s="75">
        <v>267513</v>
      </c>
      <c r="I8" s="75">
        <v>263856</v>
      </c>
      <c r="J8" s="75" t="s">
        <v>127</v>
      </c>
      <c r="K8" s="75">
        <v>267848</v>
      </c>
      <c r="L8" s="75">
        <v>265688</v>
      </c>
      <c r="M8" s="75">
        <v>265513</v>
      </c>
    </row>
    <row r="9" spans="1:13" ht="21" customHeight="1">
      <c r="A9" s="83" t="s">
        <v>96</v>
      </c>
      <c r="B9" s="77">
        <v>733</v>
      </c>
      <c r="C9" s="77">
        <v>788</v>
      </c>
      <c r="D9" s="77">
        <v>856</v>
      </c>
      <c r="E9" s="77">
        <v>947</v>
      </c>
      <c r="F9" s="77">
        <v>1104</v>
      </c>
      <c r="G9" s="77">
        <v>1217</v>
      </c>
      <c r="H9" s="77">
        <v>1295</v>
      </c>
      <c r="I9" s="77">
        <v>1387</v>
      </c>
      <c r="J9" s="77">
        <v>1454</v>
      </c>
      <c r="K9" s="77">
        <v>1621</v>
      </c>
      <c r="L9" s="77">
        <v>1766</v>
      </c>
      <c r="M9" s="77">
        <v>1863</v>
      </c>
    </row>
    <row r="10" spans="1:13" ht="21" customHeight="1">
      <c r="A10" s="83" t="s">
        <v>97</v>
      </c>
      <c r="B10" s="77">
        <v>62</v>
      </c>
      <c r="C10" s="77">
        <v>62</v>
      </c>
      <c r="D10" s="77">
        <v>63</v>
      </c>
      <c r="E10" s="77">
        <v>63</v>
      </c>
      <c r="F10" s="77">
        <v>63</v>
      </c>
      <c r="G10" s="81">
        <v>63</v>
      </c>
      <c r="H10" s="81">
        <v>64</v>
      </c>
      <c r="I10" s="81">
        <v>64</v>
      </c>
      <c r="J10" s="81">
        <v>64</v>
      </c>
      <c r="K10" s="81">
        <v>64.4</v>
      </c>
      <c r="L10" s="81">
        <v>64.5</v>
      </c>
      <c r="M10" s="81">
        <v>64</v>
      </c>
    </row>
    <row r="11" spans="1:13" ht="21" customHeight="1">
      <c r="A11" s="83"/>
      <c r="B11" s="77"/>
      <c r="C11" s="77"/>
      <c r="D11" s="77"/>
      <c r="E11" s="77"/>
      <c r="F11" s="77"/>
      <c r="G11" s="81"/>
      <c r="H11" s="81"/>
      <c r="I11" s="81"/>
      <c r="J11" s="81"/>
      <c r="K11" s="81"/>
      <c r="L11" s="81"/>
      <c r="M11" s="81"/>
    </row>
    <row r="12" spans="1:13" ht="21" customHeight="1">
      <c r="A12" s="83" t="s">
        <v>186</v>
      </c>
      <c r="B12" s="77"/>
      <c r="C12" s="77"/>
      <c r="D12" s="77"/>
      <c r="E12" s="77"/>
      <c r="F12" s="77"/>
      <c r="G12" s="81"/>
      <c r="H12" s="81"/>
      <c r="I12" s="81"/>
      <c r="J12" s="81"/>
      <c r="K12" s="81"/>
      <c r="L12" s="81"/>
      <c r="M12" s="81"/>
    </row>
    <row r="13" spans="1:13" ht="21" customHeight="1">
      <c r="A13" s="138" t="s">
        <v>185</v>
      </c>
      <c r="B13" s="75">
        <v>426374</v>
      </c>
      <c r="C13" s="75">
        <v>443041</v>
      </c>
      <c r="D13" s="75">
        <v>461397</v>
      </c>
      <c r="E13" s="75">
        <v>479798</v>
      </c>
      <c r="F13" s="75">
        <v>503759</v>
      </c>
      <c r="G13" s="75">
        <v>525381</v>
      </c>
      <c r="H13" s="75">
        <v>545017</v>
      </c>
      <c r="I13" s="75">
        <v>570087</v>
      </c>
      <c r="J13" s="75" t="s">
        <v>128</v>
      </c>
      <c r="K13" s="75">
        <v>552970</v>
      </c>
      <c r="L13" s="75">
        <v>573483</v>
      </c>
      <c r="M13" s="75">
        <v>596120</v>
      </c>
    </row>
    <row r="14" spans="1:13" ht="21" customHeight="1">
      <c r="A14" s="83" t="s">
        <v>96</v>
      </c>
      <c r="B14" s="77">
        <v>897</v>
      </c>
      <c r="C14" s="77">
        <v>973</v>
      </c>
      <c r="D14" s="77">
        <v>1055</v>
      </c>
      <c r="E14" s="77">
        <v>1142</v>
      </c>
      <c r="F14" s="77">
        <v>1241</v>
      </c>
      <c r="G14" s="77">
        <v>1352</v>
      </c>
      <c r="H14" s="77">
        <v>1444</v>
      </c>
      <c r="I14" s="77">
        <v>1551</v>
      </c>
      <c r="J14" s="77">
        <v>2068</v>
      </c>
      <c r="K14" s="77">
        <v>2221</v>
      </c>
      <c r="L14" s="77">
        <v>2362</v>
      </c>
      <c r="M14" s="77">
        <v>2539</v>
      </c>
    </row>
    <row r="15" spans="1:13" ht="21" customHeight="1">
      <c r="A15" s="83" t="s">
        <v>97</v>
      </c>
      <c r="B15" s="77">
        <v>64</v>
      </c>
      <c r="C15" s="77">
        <v>65</v>
      </c>
      <c r="D15" s="77">
        <v>66</v>
      </c>
      <c r="E15" s="77">
        <v>66</v>
      </c>
      <c r="F15" s="77">
        <v>67</v>
      </c>
      <c r="G15" s="81">
        <v>67</v>
      </c>
      <c r="H15" s="81">
        <v>67</v>
      </c>
      <c r="I15" s="81">
        <v>68</v>
      </c>
      <c r="J15" s="81">
        <v>68</v>
      </c>
      <c r="K15" s="81">
        <v>68</v>
      </c>
      <c r="L15" s="81">
        <v>69</v>
      </c>
      <c r="M15" s="81">
        <v>69</v>
      </c>
    </row>
    <row r="16" spans="1:13" ht="21" customHeight="1">
      <c r="A16" s="137"/>
      <c r="B16" s="77"/>
      <c r="C16" s="77"/>
      <c r="D16" s="77"/>
      <c r="E16" s="77"/>
      <c r="F16" s="77"/>
      <c r="G16" s="81"/>
      <c r="H16" s="81"/>
      <c r="I16" s="81"/>
      <c r="J16" s="81"/>
      <c r="K16" s="81"/>
      <c r="L16" s="81"/>
      <c r="M16" s="81"/>
    </row>
    <row r="17" spans="1:13" ht="21" customHeight="1">
      <c r="A17" s="83" t="s">
        <v>187</v>
      </c>
      <c r="B17" s="77"/>
      <c r="C17" s="77"/>
      <c r="D17" s="77"/>
      <c r="E17" s="77"/>
      <c r="F17" s="77"/>
      <c r="G17" s="81"/>
      <c r="H17" s="81"/>
      <c r="I17" s="81"/>
      <c r="J17" s="81"/>
      <c r="K17" s="81"/>
      <c r="L17" s="81"/>
      <c r="M17" s="81"/>
    </row>
    <row r="18" spans="1:13" ht="21" customHeight="1">
      <c r="A18" s="138" t="s">
        <v>185</v>
      </c>
      <c r="B18" s="75">
        <v>85871</v>
      </c>
      <c r="C18" s="75">
        <v>75308</v>
      </c>
      <c r="D18" s="75">
        <v>73087</v>
      </c>
      <c r="E18" s="75">
        <v>70491</v>
      </c>
      <c r="F18" s="75">
        <v>73026</v>
      </c>
      <c r="G18" s="75">
        <v>72959</v>
      </c>
      <c r="H18" s="75">
        <v>72549</v>
      </c>
      <c r="I18" s="75">
        <v>72110</v>
      </c>
      <c r="J18" s="75" t="s">
        <v>129</v>
      </c>
      <c r="K18" s="75">
        <v>71578</v>
      </c>
      <c r="L18" s="75">
        <v>72739</v>
      </c>
      <c r="M18" s="75">
        <v>74545</v>
      </c>
    </row>
    <row r="19" spans="1:13" ht="21" customHeight="1">
      <c r="A19" s="83" t="s">
        <v>96</v>
      </c>
      <c r="B19" s="77">
        <v>243</v>
      </c>
      <c r="C19" s="77">
        <v>264</v>
      </c>
      <c r="D19" s="77">
        <v>284</v>
      </c>
      <c r="E19" s="77">
        <v>308</v>
      </c>
      <c r="F19" s="77">
        <v>353</v>
      </c>
      <c r="G19" s="81">
        <v>390</v>
      </c>
      <c r="H19" s="81">
        <v>417</v>
      </c>
      <c r="I19" s="81">
        <v>452</v>
      </c>
      <c r="J19" s="81">
        <v>553</v>
      </c>
      <c r="K19" s="81">
        <v>585</v>
      </c>
      <c r="L19" s="81">
        <v>638</v>
      </c>
      <c r="M19" s="81">
        <v>885</v>
      </c>
    </row>
    <row r="20" spans="1:13" ht="21" customHeight="1">
      <c r="A20" s="83" t="s">
        <v>97</v>
      </c>
      <c r="B20" s="77">
        <v>9</v>
      </c>
      <c r="C20" s="77">
        <v>9</v>
      </c>
      <c r="D20" s="77">
        <v>10</v>
      </c>
      <c r="E20" s="77">
        <v>20</v>
      </c>
      <c r="F20" s="77">
        <v>20</v>
      </c>
      <c r="G20" s="81">
        <v>21</v>
      </c>
      <c r="H20" s="81">
        <v>21</v>
      </c>
      <c r="I20" s="81">
        <v>22</v>
      </c>
      <c r="J20" s="81">
        <v>21</v>
      </c>
      <c r="K20" s="81">
        <v>21</v>
      </c>
      <c r="L20" s="81">
        <v>22</v>
      </c>
      <c r="M20" s="81">
        <v>22</v>
      </c>
    </row>
    <row r="21" spans="1:13" ht="21" customHeight="1">
      <c r="A21" s="137"/>
      <c r="B21" s="77"/>
      <c r="C21" s="77"/>
      <c r="D21" s="77"/>
      <c r="E21" s="77"/>
      <c r="F21" s="77"/>
      <c r="G21" s="81"/>
      <c r="H21" s="81"/>
      <c r="I21" s="81"/>
      <c r="J21" s="81"/>
      <c r="K21" s="81"/>
      <c r="L21" s="81"/>
      <c r="M21" s="81"/>
    </row>
    <row r="22" spans="1:13" ht="21" customHeight="1">
      <c r="A22" s="83" t="s">
        <v>188</v>
      </c>
      <c r="B22" s="77"/>
      <c r="C22" s="77"/>
      <c r="D22" s="77"/>
      <c r="E22" s="77"/>
      <c r="F22" s="77"/>
      <c r="G22" s="81"/>
      <c r="H22" s="81"/>
      <c r="I22" s="81"/>
      <c r="J22" s="81"/>
      <c r="K22" s="81"/>
      <c r="L22" s="81"/>
      <c r="M22" s="81"/>
    </row>
    <row r="23" spans="1:13" ht="21" customHeight="1">
      <c r="A23" s="138" t="s">
        <v>185</v>
      </c>
      <c r="B23" s="75">
        <v>18824</v>
      </c>
      <c r="C23" s="75">
        <v>20547</v>
      </c>
      <c r="D23" s="75">
        <v>21370</v>
      </c>
      <c r="E23" s="75">
        <v>22738</v>
      </c>
      <c r="F23" s="75">
        <v>24383</v>
      </c>
      <c r="G23" s="75">
        <v>25710</v>
      </c>
      <c r="H23" s="75">
        <v>26618</v>
      </c>
      <c r="I23" s="75">
        <v>27209</v>
      </c>
      <c r="J23" s="75" t="s">
        <v>130</v>
      </c>
      <c r="K23" s="75">
        <v>21940</v>
      </c>
      <c r="L23" s="75">
        <v>22065</v>
      </c>
      <c r="M23" s="75">
        <v>22240</v>
      </c>
    </row>
    <row r="24" spans="1:13" ht="21" customHeight="1">
      <c r="A24" s="83" t="s">
        <v>96</v>
      </c>
      <c r="B24" s="77">
        <v>244</v>
      </c>
      <c r="C24" s="77">
        <v>260</v>
      </c>
      <c r="D24" s="77">
        <v>273</v>
      </c>
      <c r="E24" s="77">
        <v>292</v>
      </c>
      <c r="F24" s="77">
        <v>340</v>
      </c>
      <c r="G24" s="81">
        <v>363</v>
      </c>
      <c r="H24" s="81">
        <v>379</v>
      </c>
      <c r="I24" s="81">
        <v>396</v>
      </c>
      <c r="J24" s="81">
        <v>445</v>
      </c>
      <c r="K24" s="81">
        <v>506</v>
      </c>
      <c r="L24" s="81">
        <v>496</v>
      </c>
      <c r="M24" s="81">
        <v>570</v>
      </c>
    </row>
    <row r="25" spans="1:13" ht="21" customHeight="1" thickBot="1">
      <c r="A25" s="294" t="s">
        <v>97</v>
      </c>
      <c r="B25" s="207">
        <v>71</v>
      </c>
      <c r="C25" s="207">
        <v>72</v>
      </c>
      <c r="D25" s="207">
        <v>72</v>
      </c>
      <c r="E25" s="207">
        <v>72</v>
      </c>
      <c r="F25" s="207">
        <v>72</v>
      </c>
      <c r="G25" s="295">
        <v>72</v>
      </c>
      <c r="H25" s="295">
        <v>73</v>
      </c>
      <c r="I25" s="295">
        <v>73</v>
      </c>
      <c r="J25" s="295">
        <v>72</v>
      </c>
      <c r="K25" s="295">
        <v>72</v>
      </c>
      <c r="L25" s="295">
        <v>73</v>
      </c>
      <c r="M25" s="295">
        <v>73</v>
      </c>
    </row>
    <row r="26" spans="1:12" ht="18" customHeight="1">
      <c r="A26" s="231" t="s">
        <v>98</v>
      </c>
      <c r="B26" s="231"/>
      <c r="C26" s="231"/>
      <c r="D26" s="231"/>
      <c r="E26" s="231"/>
      <c r="F26" s="231"/>
      <c r="G26" s="231"/>
      <c r="H26" s="231"/>
      <c r="I26" s="231"/>
      <c r="J26" s="231"/>
      <c r="K26" s="231"/>
      <c r="L26" s="231"/>
    </row>
    <row r="27" spans="1:12" ht="12.75" customHeight="1">
      <c r="A27" s="222" t="s">
        <v>138</v>
      </c>
      <c r="B27" s="222"/>
      <c r="C27" s="222"/>
      <c r="D27" s="222"/>
      <c r="E27" s="222"/>
      <c r="F27" s="222"/>
      <c r="G27" s="222"/>
      <c r="H27" s="222"/>
      <c r="I27" s="222"/>
      <c r="J27" s="222"/>
      <c r="K27" s="222"/>
      <c r="L27" s="222"/>
    </row>
    <row r="28" spans="1:13" ht="12.75" customHeight="1">
      <c r="A28" s="139" t="s">
        <v>99</v>
      </c>
      <c r="B28" s="119"/>
      <c r="C28" s="119"/>
      <c r="D28" s="119"/>
      <c r="E28" s="119"/>
      <c r="F28" s="119"/>
      <c r="G28" s="119"/>
      <c r="H28" s="119"/>
      <c r="I28" s="119"/>
      <c r="J28" s="119"/>
      <c r="K28" s="119"/>
      <c r="L28" s="119"/>
      <c r="M28" s="119"/>
    </row>
    <row r="29" spans="1:12" ht="12.75">
      <c r="A29" s="222" t="s">
        <v>139</v>
      </c>
      <c r="B29" s="222"/>
      <c r="C29" s="222"/>
      <c r="D29" s="222"/>
      <c r="E29" s="222"/>
      <c r="F29" s="222"/>
      <c r="G29" s="222"/>
      <c r="H29" s="222"/>
      <c r="I29" s="222"/>
      <c r="J29" s="222"/>
      <c r="K29" s="222"/>
      <c r="L29" s="222"/>
    </row>
    <row r="30" spans="1:12" ht="12.75">
      <c r="A30" s="264" t="s">
        <v>125</v>
      </c>
      <c r="B30" s="264"/>
      <c r="C30" s="264"/>
      <c r="D30" s="264"/>
      <c r="E30" s="264"/>
      <c r="F30" s="264"/>
      <c r="G30" s="264"/>
      <c r="H30" s="264"/>
      <c r="I30" s="264"/>
      <c r="J30" s="264"/>
      <c r="K30" s="264"/>
      <c r="L30" s="264"/>
    </row>
  </sheetData>
  <sheetProtection/>
  <mergeCells count="19">
    <mergeCell ref="A30:L30"/>
    <mergeCell ref="A29:L29"/>
    <mergeCell ref="A26:L26"/>
    <mergeCell ref="A4:A5"/>
    <mergeCell ref="B4:B5"/>
    <mergeCell ref="C4:C5"/>
    <mergeCell ref="D4:D5"/>
    <mergeCell ref="A27:L27"/>
    <mergeCell ref="L4:L5"/>
    <mergeCell ref="M4:M5"/>
    <mergeCell ref="A2:M2"/>
    <mergeCell ref="K4:K5"/>
    <mergeCell ref="I4:I5"/>
    <mergeCell ref="J4:J5"/>
    <mergeCell ref="E4:E5"/>
    <mergeCell ref="F4:F5"/>
    <mergeCell ref="G4:G5"/>
    <mergeCell ref="H4:H5"/>
    <mergeCell ref="A3:M3"/>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M36"/>
  <sheetViews>
    <sheetView showGridLines="0" zoomScale="90" zoomScaleNormal="90" zoomScaleSheetLayoutView="49" zoomScalePageLayoutView="0" workbookViewId="0" topLeftCell="A1">
      <selection activeCell="A1" sqref="A1"/>
    </sheetView>
  </sheetViews>
  <sheetFormatPr defaultColWidth="11.5546875" defaultRowHeight="15.75"/>
  <cols>
    <col min="1" max="1" width="21.10546875" style="22" customWidth="1"/>
    <col min="2" max="2" width="8.77734375" style="22" customWidth="1"/>
    <col min="3" max="3" width="8.99609375" style="22" customWidth="1"/>
    <col min="4" max="4" width="8.77734375" style="22" customWidth="1"/>
    <col min="5" max="5" width="9.10546875" style="22" customWidth="1"/>
    <col min="6" max="6" width="8.5546875" style="22" customWidth="1"/>
    <col min="7" max="7" width="8.99609375" style="22" customWidth="1"/>
    <col min="8" max="8" width="8.3359375" style="22" customWidth="1"/>
    <col min="9" max="9" width="9.10546875" style="22" customWidth="1"/>
    <col min="10" max="11" width="8.99609375" style="22" customWidth="1"/>
    <col min="12" max="13" width="8.4453125" style="22" customWidth="1"/>
    <col min="14" max="16384" width="11.5546875" style="22" customWidth="1"/>
  </cols>
  <sheetData>
    <row r="1" spans="1:13" ht="12.75">
      <c r="A1" s="144" t="s">
        <v>235</v>
      </c>
      <c r="B1" s="155"/>
      <c r="C1" s="155"/>
      <c r="D1" s="155"/>
      <c r="E1" s="155"/>
      <c r="F1" s="155"/>
      <c r="G1" s="155"/>
      <c r="H1" s="155"/>
      <c r="I1" s="155"/>
      <c r="J1" s="155"/>
      <c r="K1" s="155"/>
      <c r="L1" s="155"/>
      <c r="M1" s="155"/>
    </row>
    <row r="2" spans="1:13" ht="12.75" customHeight="1">
      <c r="A2" s="255" t="s">
        <v>102</v>
      </c>
      <c r="B2" s="255"/>
      <c r="C2" s="255"/>
      <c r="D2" s="255"/>
      <c r="E2" s="255"/>
      <c r="F2" s="255"/>
      <c r="G2" s="255"/>
      <c r="H2" s="255"/>
      <c r="I2" s="255"/>
      <c r="J2" s="255"/>
      <c r="K2" s="255"/>
      <c r="L2" s="255"/>
      <c r="M2" s="255"/>
    </row>
    <row r="3" spans="1:13" ht="29.25" customHeight="1" thickBot="1">
      <c r="A3" s="217" t="s">
        <v>224</v>
      </c>
      <c r="B3" s="217"/>
      <c r="C3" s="217"/>
      <c r="D3" s="217"/>
      <c r="E3" s="217"/>
      <c r="F3" s="217"/>
      <c r="G3" s="217"/>
      <c r="H3" s="217"/>
      <c r="I3" s="217"/>
      <c r="J3" s="217"/>
      <c r="K3" s="217"/>
      <c r="L3" s="217"/>
      <c r="M3" s="217"/>
    </row>
    <row r="4" spans="1:13" ht="12.75" customHeight="1">
      <c r="A4" s="224" t="s">
        <v>145</v>
      </c>
      <c r="B4" s="262">
        <v>2000</v>
      </c>
      <c r="C4" s="262">
        <v>2001</v>
      </c>
      <c r="D4" s="262">
        <v>2002</v>
      </c>
      <c r="E4" s="262">
        <v>2003</v>
      </c>
      <c r="F4" s="262">
        <v>2004</v>
      </c>
      <c r="G4" s="262">
        <v>2005</v>
      </c>
      <c r="H4" s="262">
        <v>2006</v>
      </c>
      <c r="I4" s="262">
        <v>2007</v>
      </c>
      <c r="J4" s="262">
        <v>2008</v>
      </c>
      <c r="K4" s="262">
        <v>2009</v>
      </c>
      <c r="L4" s="262">
        <v>2010</v>
      </c>
      <c r="M4" s="262">
        <v>2011</v>
      </c>
    </row>
    <row r="5" spans="1:13" ht="12.75" customHeight="1">
      <c r="A5" s="225"/>
      <c r="B5" s="263"/>
      <c r="C5" s="263"/>
      <c r="D5" s="263"/>
      <c r="E5" s="263"/>
      <c r="F5" s="263"/>
      <c r="G5" s="263"/>
      <c r="H5" s="263"/>
      <c r="I5" s="263"/>
      <c r="J5" s="263"/>
      <c r="K5" s="263"/>
      <c r="L5" s="263"/>
      <c r="M5" s="263"/>
    </row>
    <row r="6" spans="1:13" ht="12.75" customHeight="1">
      <c r="A6" s="30"/>
      <c r="B6" s="30"/>
      <c r="C6" s="30"/>
      <c r="D6" s="30"/>
      <c r="E6" s="30"/>
      <c r="F6" s="30"/>
      <c r="G6" s="30"/>
      <c r="H6" s="30"/>
      <c r="I6" s="30"/>
      <c r="J6" s="30"/>
      <c r="K6" s="30"/>
      <c r="L6" s="30"/>
      <c r="M6" s="30"/>
    </row>
    <row r="7" spans="1:13" ht="16.5" customHeight="1">
      <c r="A7" s="67" t="s">
        <v>190</v>
      </c>
      <c r="B7" s="30"/>
      <c r="C7" s="30"/>
      <c r="D7" s="30"/>
      <c r="E7" s="30"/>
      <c r="F7" s="30"/>
      <c r="G7" s="30"/>
      <c r="H7" s="30"/>
      <c r="I7" s="30"/>
      <c r="J7" s="30"/>
      <c r="K7" s="30"/>
      <c r="L7" s="30"/>
      <c r="M7" s="30"/>
    </row>
    <row r="8" spans="1:13" ht="16.5" customHeight="1">
      <c r="A8" s="19" t="s">
        <v>185</v>
      </c>
      <c r="B8" s="75">
        <v>491464</v>
      </c>
      <c r="C8" s="75">
        <v>545139</v>
      </c>
      <c r="D8" s="75">
        <v>594306</v>
      </c>
      <c r="E8" s="75">
        <v>636871</v>
      </c>
      <c r="F8" s="75">
        <v>691860</v>
      </c>
      <c r="G8" s="75">
        <v>741108</v>
      </c>
      <c r="H8" s="75">
        <v>789191</v>
      </c>
      <c r="I8" s="75">
        <v>859157</v>
      </c>
      <c r="J8" s="75">
        <v>914010</v>
      </c>
      <c r="K8" s="75">
        <v>977216</v>
      </c>
      <c r="L8" s="75">
        <v>1046498</v>
      </c>
      <c r="M8" s="75">
        <v>1123827</v>
      </c>
    </row>
    <row r="9" spans="1:13" ht="16.5" customHeight="1">
      <c r="A9" s="67" t="s">
        <v>96</v>
      </c>
      <c r="B9" s="77">
        <v>862</v>
      </c>
      <c r="C9" s="77">
        <v>976</v>
      </c>
      <c r="D9" s="77">
        <v>1087</v>
      </c>
      <c r="E9" s="77">
        <v>1208</v>
      </c>
      <c r="F9" s="77">
        <v>1408</v>
      </c>
      <c r="G9" s="77">
        <v>1585</v>
      </c>
      <c r="H9" s="77">
        <v>1749</v>
      </c>
      <c r="I9" s="77">
        <v>1939</v>
      </c>
      <c r="J9" s="77">
        <v>2064</v>
      </c>
      <c r="K9" s="77">
        <v>2339</v>
      </c>
      <c r="L9" s="77">
        <v>2578</v>
      </c>
      <c r="M9" s="77">
        <v>2867</v>
      </c>
    </row>
    <row r="10" spans="1:13" ht="16.5" customHeight="1">
      <c r="A10" s="67" t="s">
        <v>97</v>
      </c>
      <c r="B10" s="77">
        <v>67</v>
      </c>
      <c r="C10" s="77">
        <v>67</v>
      </c>
      <c r="D10" s="77">
        <v>67</v>
      </c>
      <c r="E10" s="77">
        <v>68</v>
      </c>
      <c r="F10" s="77">
        <v>68</v>
      </c>
      <c r="G10" s="81">
        <v>68</v>
      </c>
      <c r="H10" s="81">
        <v>68</v>
      </c>
      <c r="I10" s="81">
        <v>68</v>
      </c>
      <c r="J10" s="81">
        <v>69</v>
      </c>
      <c r="K10" s="81">
        <v>69</v>
      </c>
      <c r="L10" s="81">
        <v>69</v>
      </c>
      <c r="M10" s="81">
        <v>69</v>
      </c>
    </row>
    <row r="11" spans="1:13" ht="16.5" customHeight="1">
      <c r="A11" s="67"/>
      <c r="B11" s="77"/>
      <c r="C11" s="77"/>
      <c r="D11" s="77"/>
      <c r="E11" s="77"/>
      <c r="F11" s="77"/>
      <c r="G11" s="81"/>
      <c r="H11" s="81"/>
      <c r="I11" s="81"/>
      <c r="J11" s="81"/>
      <c r="K11" s="81"/>
      <c r="L11" s="81"/>
      <c r="M11" s="81"/>
    </row>
    <row r="12" spans="1:13" ht="16.5" customHeight="1">
      <c r="A12" s="30"/>
      <c r="B12" s="77"/>
      <c r="C12" s="77"/>
      <c r="D12" s="77"/>
      <c r="E12" s="77"/>
      <c r="F12" s="77"/>
      <c r="G12" s="81"/>
      <c r="H12" s="81"/>
      <c r="I12" s="81"/>
      <c r="J12" s="81"/>
      <c r="K12" s="81"/>
      <c r="L12" s="81"/>
      <c r="M12" s="81"/>
    </row>
    <row r="13" spans="1:13" ht="16.5" customHeight="1">
      <c r="A13" s="67" t="s">
        <v>191</v>
      </c>
      <c r="B13" s="77"/>
      <c r="C13" s="77"/>
      <c r="D13" s="77"/>
      <c r="E13" s="77"/>
      <c r="F13" s="77"/>
      <c r="G13" s="81"/>
      <c r="H13" s="81"/>
      <c r="I13" s="81"/>
      <c r="J13" s="81"/>
      <c r="K13" s="81"/>
      <c r="L13" s="81"/>
      <c r="M13" s="81"/>
    </row>
    <row r="14" spans="1:13" ht="16.5" customHeight="1">
      <c r="A14" s="19" t="s">
        <v>185</v>
      </c>
      <c r="B14" s="82">
        <v>213897</v>
      </c>
      <c r="C14" s="75">
        <v>220810</v>
      </c>
      <c r="D14" s="75">
        <v>229702</v>
      </c>
      <c r="E14" s="75">
        <v>237769</v>
      </c>
      <c r="F14" s="75">
        <v>244083</v>
      </c>
      <c r="G14" s="75">
        <v>251394</v>
      </c>
      <c r="H14" s="75">
        <v>258019</v>
      </c>
      <c r="I14" s="75">
        <v>270751</v>
      </c>
      <c r="J14" s="75">
        <v>281458</v>
      </c>
      <c r="K14" s="75">
        <v>289867</v>
      </c>
      <c r="L14" s="75">
        <v>299242</v>
      </c>
      <c r="M14" s="75">
        <v>311903</v>
      </c>
    </row>
    <row r="15" spans="1:13" ht="16.5" customHeight="1">
      <c r="A15" s="67" t="s">
        <v>96</v>
      </c>
      <c r="B15" s="77">
        <v>918</v>
      </c>
      <c r="C15" s="77">
        <v>1049</v>
      </c>
      <c r="D15" s="77">
        <v>1176</v>
      </c>
      <c r="E15" s="77">
        <v>1313</v>
      </c>
      <c r="F15" s="77">
        <v>1526</v>
      </c>
      <c r="G15" s="77">
        <v>1717</v>
      </c>
      <c r="H15" s="77">
        <v>1895</v>
      </c>
      <c r="I15" s="77">
        <v>2099</v>
      </c>
      <c r="J15" s="77">
        <v>2239.01459812605</v>
      </c>
      <c r="K15" s="77">
        <v>2541.61963714359</v>
      </c>
      <c r="L15" s="77">
        <v>2806.91696014276</v>
      </c>
      <c r="M15" s="77">
        <v>3123</v>
      </c>
    </row>
    <row r="16" spans="1:13" ht="16.5" customHeight="1">
      <c r="A16" s="67" t="s">
        <v>97</v>
      </c>
      <c r="B16" s="77">
        <v>76</v>
      </c>
      <c r="C16" s="77">
        <v>75</v>
      </c>
      <c r="D16" s="77">
        <v>76</v>
      </c>
      <c r="E16" s="77">
        <v>76</v>
      </c>
      <c r="F16" s="77">
        <v>76</v>
      </c>
      <c r="G16" s="81">
        <v>76</v>
      </c>
      <c r="H16" s="81">
        <v>76</v>
      </c>
      <c r="I16" s="81">
        <v>76</v>
      </c>
      <c r="J16" s="81">
        <v>77</v>
      </c>
      <c r="K16" s="81">
        <v>77</v>
      </c>
      <c r="L16" s="81">
        <v>77</v>
      </c>
      <c r="M16" s="81">
        <v>76</v>
      </c>
    </row>
    <row r="17" spans="1:13" ht="16.5" customHeight="1">
      <c r="A17" s="30"/>
      <c r="B17" s="77"/>
      <c r="C17" s="77"/>
      <c r="D17" s="77"/>
      <c r="E17" s="77"/>
      <c r="F17" s="77"/>
      <c r="G17" s="81"/>
      <c r="H17" s="81"/>
      <c r="I17" s="81"/>
      <c r="J17" s="81"/>
      <c r="K17" s="81"/>
      <c r="L17" s="81"/>
      <c r="M17" s="81"/>
    </row>
    <row r="18" spans="1:13" ht="16.5" customHeight="1" thickBot="1">
      <c r="A18" s="200"/>
      <c r="B18" s="208"/>
      <c r="C18" s="208"/>
      <c r="D18" s="208"/>
      <c r="E18" s="208"/>
      <c r="F18" s="208"/>
      <c r="G18" s="208"/>
      <c r="H18" s="208"/>
      <c r="I18" s="208"/>
      <c r="J18" s="208"/>
      <c r="K18" s="208"/>
      <c r="L18" s="208"/>
      <c r="M18" s="208"/>
    </row>
    <row r="19" spans="1:13" ht="16.5" customHeight="1">
      <c r="A19" s="267" t="s">
        <v>98</v>
      </c>
      <c r="B19" s="267"/>
      <c r="C19" s="267"/>
      <c r="D19" s="267"/>
      <c r="E19" s="267"/>
      <c r="F19" s="267"/>
      <c r="G19" s="267"/>
      <c r="H19" s="267"/>
      <c r="I19" s="267"/>
      <c r="J19" s="267"/>
      <c r="K19" s="267"/>
      <c r="L19" s="267"/>
      <c r="M19" s="83"/>
    </row>
    <row r="20" spans="1:13" ht="16.5" customHeight="1">
      <c r="A20" s="269" t="s">
        <v>131</v>
      </c>
      <c r="B20" s="269"/>
      <c r="C20" s="269"/>
      <c r="D20" s="269"/>
      <c r="E20" s="269"/>
      <c r="F20" s="269"/>
      <c r="G20" s="269"/>
      <c r="H20" s="269"/>
      <c r="I20" s="269"/>
      <c r="J20" s="269"/>
      <c r="K20" s="269"/>
      <c r="L20" s="269"/>
      <c r="M20" s="83"/>
    </row>
    <row r="21" spans="1:13" ht="15" customHeight="1">
      <c r="A21" s="268" t="s">
        <v>101</v>
      </c>
      <c r="B21" s="268"/>
      <c r="C21" s="268"/>
      <c r="D21" s="268"/>
      <c r="E21" s="268"/>
      <c r="F21" s="268"/>
      <c r="G21" s="268"/>
      <c r="H21" s="268"/>
      <c r="I21" s="268"/>
      <c r="J21" s="268"/>
      <c r="K21" s="268"/>
      <c r="L21" s="268"/>
      <c r="M21" s="84"/>
    </row>
    <row r="22" spans="1:13" ht="15" customHeight="1">
      <c r="A22" s="268" t="s">
        <v>125</v>
      </c>
      <c r="B22" s="268"/>
      <c r="C22" s="268"/>
      <c r="D22" s="268"/>
      <c r="E22" s="268"/>
      <c r="F22" s="268"/>
      <c r="G22" s="268"/>
      <c r="H22" s="268"/>
      <c r="I22" s="268"/>
      <c r="J22" s="268"/>
      <c r="K22" s="268"/>
      <c r="L22" s="268"/>
      <c r="M22" s="84"/>
    </row>
    <row r="23" spans="1:13" ht="12.75">
      <c r="A23" s="38"/>
      <c r="B23" s="38"/>
      <c r="C23" s="38"/>
      <c r="D23" s="38"/>
      <c r="E23" s="38"/>
      <c r="F23" s="38"/>
      <c r="G23" s="38"/>
      <c r="H23" s="38"/>
      <c r="I23" s="38"/>
      <c r="J23" s="38"/>
      <c r="K23" s="38"/>
      <c r="L23" s="38"/>
      <c r="M23" s="38"/>
    </row>
    <row r="31" spans="7:9" ht="12.75">
      <c r="G31" s="80"/>
      <c r="H31" s="80"/>
      <c r="I31" s="80"/>
    </row>
    <row r="32" spans="7:9" ht="12.75">
      <c r="G32" s="80"/>
      <c r="H32" s="80"/>
      <c r="I32" s="80"/>
    </row>
    <row r="33" spans="7:9" ht="12.75">
      <c r="G33" s="80"/>
      <c r="H33" s="80"/>
      <c r="I33" s="80"/>
    </row>
    <row r="34" spans="7:9" ht="12.75">
      <c r="G34" s="80"/>
      <c r="H34" s="80"/>
      <c r="I34" s="80"/>
    </row>
    <row r="35" spans="7:9" ht="12.75">
      <c r="G35" s="80"/>
      <c r="H35" s="80"/>
      <c r="I35" s="80"/>
    </row>
    <row r="36" spans="7:9" ht="12.75">
      <c r="G36" s="80"/>
      <c r="H36" s="80"/>
      <c r="I36" s="80"/>
    </row>
  </sheetData>
  <sheetProtection/>
  <mergeCells count="19">
    <mergeCell ref="A21:L21"/>
    <mergeCell ref="A22:L22"/>
    <mergeCell ref="A4:A5"/>
    <mergeCell ref="B4:B5"/>
    <mergeCell ref="C4:C5"/>
    <mergeCell ref="D4:D5"/>
    <mergeCell ref="E4:E5"/>
    <mergeCell ref="A20:L20"/>
    <mergeCell ref="F4:F5"/>
    <mergeCell ref="M4:M5"/>
    <mergeCell ref="A2:M2"/>
    <mergeCell ref="G4:G5"/>
    <mergeCell ref="H4:H5"/>
    <mergeCell ref="A19:L19"/>
    <mergeCell ref="L4:L5"/>
    <mergeCell ref="I4:I5"/>
    <mergeCell ref="J4:J5"/>
    <mergeCell ref="K4:K5"/>
    <mergeCell ref="A3:M3"/>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93" r:id="rId1"/>
</worksheet>
</file>

<file path=xl/worksheets/sheet17.xml><?xml version="1.0" encoding="utf-8"?>
<worksheet xmlns="http://schemas.openxmlformats.org/spreadsheetml/2006/main" xmlns:r="http://schemas.openxmlformats.org/officeDocument/2006/relationships">
  <sheetPr transitionEvaluation="1" transitionEntry="1">
    <pageSetUpPr fitToPage="1"/>
  </sheetPr>
  <dimension ref="A1:O42"/>
  <sheetViews>
    <sheetView showGridLines="0" zoomScale="85" zoomScaleNormal="85" zoomScaleSheetLayoutView="49" zoomScalePageLayoutView="0" workbookViewId="0" topLeftCell="A1">
      <selection activeCell="A1" sqref="A1"/>
    </sheetView>
  </sheetViews>
  <sheetFormatPr defaultColWidth="9.77734375" defaultRowHeight="15.75"/>
  <cols>
    <col min="1" max="1" width="20.99609375" style="22" customWidth="1"/>
    <col min="2" max="2" width="10.4453125" style="22" customWidth="1"/>
    <col min="3" max="3" width="6.4453125" style="22" customWidth="1"/>
    <col min="4" max="4" width="10.21484375" style="22" customWidth="1"/>
    <col min="5" max="5" width="6.21484375" style="22" customWidth="1"/>
    <col min="6" max="6" width="10.4453125" style="22" customWidth="1"/>
    <col min="7" max="7" width="6.77734375" style="22" customWidth="1"/>
    <col min="8" max="8" width="9.6640625" style="22" customWidth="1"/>
    <col min="9" max="9" width="6.5546875" style="22" customWidth="1"/>
    <col min="10" max="10" width="10.6640625" style="22" customWidth="1"/>
    <col min="11" max="11" width="6.77734375" style="22" customWidth="1"/>
    <col min="12" max="12" width="9.77734375" style="22" customWidth="1"/>
    <col min="13" max="13" width="6.4453125" style="22" customWidth="1"/>
    <col min="14" max="15" width="9.77734375" style="22" customWidth="1"/>
    <col min="16" max="17" width="10.88671875" style="22" bestFit="1" customWidth="1"/>
    <col min="18" max="16384" width="9.77734375" style="22" customWidth="1"/>
  </cols>
  <sheetData>
    <row r="1" spans="1:13" ht="12.75">
      <c r="A1" s="144" t="s">
        <v>235</v>
      </c>
      <c r="B1" s="155"/>
      <c r="C1" s="155"/>
      <c r="D1" s="155"/>
      <c r="E1" s="155"/>
      <c r="F1" s="155"/>
      <c r="G1" s="155"/>
      <c r="H1" s="155"/>
      <c r="I1" s="155"/>
      <c r="J1" s="155"/>
      <c r="K1" s="155"/>
      <c r="L1" s="155"/>
      <c r="M1" s="155"/>
    </row>
    <row r="2" spans="1:13" ht="12.75" customHeight="1">
      <c r="A2" s="270" t="s">
        <v>103</v>
      </c>
      <c r="B2" s="270"/>
      <c r="C2" s="270"/>
      <c r="D2" s="270"/>
      <c r="E2" s="270"/>
      <c r="F2" s="270"/>
      <c r="G2" s="270"/>
      <c r="H2" s="270"/>
      <c r="I2" s="270"/>
      <c r="J2" s="270"/>
      <c r="K2" s="270"/>
      <c r="L2" s="270"/>
      <c r="M2" s="270"/>
    </row>
    <row r="3" spans="1:13" ht="30.75" customHeight="1" thickBot="1">
      <c r="A3" s="217" t="s">
        <v>225</v>
      </c>
      <c r="B3" s="217"/>
      <c r="C3" s="217"/>
      <c r="D3" s="217"/>
      <c r="E3" s="217"/>
      <c r="F3" s="217"/>
      <c r="G3" s="217"/>
      <c r="H3" s="217"/>
      <c r="I3" s="217"/>
      <c r="J3" s="217"/>
      <c r="K3" s="217"/>
      <c r="L3" s="217"/>
      <c r="M3" s="217"/>
    </row>
    <row r="4" spans="1:13" ht="15" customHeight="1">
      <c r="A4" s="275" t="s">
        <v>145</v>
      </c>
      <c r="B4" s="164">
        <v>2000</v>
      </c>
      <c r="C4" s="156"/>
      <c r="D4" s="164">
        <v>2001</v>
      </c>
      <c r="E4" s="156"/>
      <c r="F4" s="164">
        <v>2002</v>
      </c>
      <c r="G4" s="209"/>
      <c r="H4" s="164">
        <v>2003</v>
      </c>
      <c r="I4" s="209"/>
      <c r="J4" s="164">
        <v>2004</v>
      </c>
      <c r="K4" s="156"/>
      <c r="L4" s="164">
        <v>2005</v>
      </c>
      <c r="M4" s="156"/>
    </row>
    <row r="5" spans="1:13" ht="12.75" customHeight="1">
      <c r="A5" s="277"/>
      <c r="B5" s="274" t="s">
        <v>195</v>
      </c>
      <c r="C5" s="68" t="s">
        <v>104</v>
      </c>
      <c r="D5" s="271" t="s">
        <v>195</v>
      </c>
      <c r="E5" s="68" t="s">
        <v>104</v>
      </c>
      <c r="F5" s="271" t="s">
        <v>195</v>
      </c>
      <c r="G5" s="68" t="s">
        <v>104</v>
      </c>
      <c r="H5" s="271" t="s">
        <v>195</v>
      </c>
      <c r="I5" s="273" t="s">
        <v>104</v>
      </c>
      <c r="J5" s="271" t="s">
        <v>195</v>
      </c>
      <c r="K5" s="273" t="s">
        <v>104</v>
      </c>
      <c r="L5" s="271" t="s">
        <v>195</v>
      </c>
      <c r="M5" s="274" t="s">
        <v>104</v>
      </c>
    </row>
    <row r="6" spans="1:13" ht="12.75" customHeight="1">
      <c r="A6" s="276"/>
      <c r="B6" s="272"/>
      <c r="C6" s="158"/>
      <c r="D6" s="272"/>
      <c r="E6" s="158"/>
      <c r="F6" s="272"/>
      <c r="G6" s="158"/>
      <c r="H6" s="272"/>
      <c r="I6" s="263"/>
      <c r="J6" s="272"/>
      <c r="K6" s="263"/>
      <c r="L6" s="272"/>
      <c r="M6" s="272"/>
    </row>
    <row r="7" spans="1:13" ht="6.75" customHeight="1">
      <c r="A7" s="30"/>
      <c r="B7" s="30"/>
      <c r="C7" s="30"/>
      <c r="D7" s="30"/>
      <c r="E7" s="30"/>
      <c r="F7" s="30"/>
      <c r="G7" s="30"/>
      <c r="H7" s="30"/>
      <c r="I7" s="30"/>
      <c r="J7" s="30"/>
      <c r="K7" s="30"/>
      <c r="L7" s="68"/>
      <c r="M7" s="68"/>
    </row>
    <row r="8" spans="1:13" ht="12.75" customHeight="1">
      <c r="A8" s="67" t="s">
        <v>192</v>
      </c>
      <c r="B8" s="85">
        <v>50166</v>
      </c>
      <c r="C8" s="86">
        <v>100</v>
      </c>
      <c r="D8" s="85">
        <v>51066</v>
      </c>
      <c r="E8" s="86">
        <v>100</v>
      </c>
      <c r="F8" s="85">
        <v>49226</v>
      </c>
      <c r="G8" s="86">
        <v>100</v>
      </c>
      <c r="H8" s="85">
        <v>54690</v>
      </c>
      <c r="I8" s="86">
        <v>100</v>
      </c>
      <c r="J8" s="85">
        <v>57075</v>
      </c>
      <c r="K8" s="86">
        <v>100</v>
      </c>
      <c r="L8" s="92">
        <v>58336</v>
      </c>
      <c r="M8" s="89">
        <v>100</v>
      </c>
    </row>
    <row r="9" spans="1:13" ht="7.5" customHeight="1">
      <c r="A9" s="30"/>
      <c r="B9" s="81"/>
      <c r="C9" s="86"/>
      <c r="D9" s="86"/>
      <c r="E9" s="81"/>
      <c r="F9" s="87"/>
      <c r="G9" s="86"/>
      <c r="H9" s="88"/>
      <c r="I9" s="89"/>
      <c r="J9" s="90"/>
      <c r="K9" s="89"/>
      <c r="L9" s="92"/>
      <c r="M9" s="89"/>
    </row>
    <row r="10" spans="1:13" ht="12.75" customHeight="1">
      <c r="A10" s="67" t="s">
        <v>105</v>
      </c>
      <c r="B10" s="91">
        <v>112485259</v>
      </c>
      <c r="C10" s="86">
        <v>100</v>
      </c>
      <c r="D10" s="91">
        <v>122557915</v>
      </c>
      <c r="E10" s="86">
        <v>100</v>
      </c>
      <c r="F10" s="91">
        <v>123570610.2</v>
      </c>
      <c r="G10" s="86">
        <v>100</v>
      </c>
      <c r="H10" s="91">
        <v>142483573.6</v>
      </c>
      <c r="I10" s="89">
        <v>100</v>
      </c>
      <c r="J10" s="92">
        <v>154005925.8</v>
      </c>
      <c r="K10" s="89">
        <v>100</v>
      </c>
      <c r="L10" s="92">
        <v>162732744.4</v>
      </c>
      <c r="M10" s="89">
        <v>99.99</v>
      </c>
    </row>
    <row r="11" spans="1:13" ht="8.25" customHeight="1">
      <c r="A11" s="30"/>
      <c r="B11" s="81"/>
      <c r="C11" s="81"/>
      <c r="D11" s="86"/>
      <c r="E11" s="81"/>
      <c r="F11" s="87"/>
      <c r="G11" s="81"/>
      <c r="H11" s="88"/>
      <c r="I11" s="81"/>
      <c r="J11" s="93"/>
      <c r="K11" s="81"/>
      <c r="L11" s="93"/>
      <c r="M11" s="81"/>
    </row>
    <row r="12" spans="1:13" ht="12.75" customHeight="1">
      <c r="A12" s="67" t="s">
        <v>154</v>
      </c>
      <c r="B12" s="81"/>
      <c r="C12" s="81"/>
      <c r="D12" s="86"/>
      <c r="E12" s="81"/>
      <c r="F12" s="87"/>
      <c r="G12" s="81"/>
      <c r="H12" s="88"/>
      <c r="I12" s="81"/>
      <c r="J12" s="93"/>
      <c r="K12" s="81"/>
      <c r="L12" s="93"/>
      <c r="M12" s="81"/>
    </row>
    <row r="13" spans="1:13" ht="12.75" customHeight="1">
      <c r="A13" s="67" t="s">
        <v>106</v>
      </c>
      <c r="B13" s="94">
        <v>251</v>
      </c>
      <c r="C13" s="86">
        <v>0.5</v>
      </c>
      <c r="D13" s="94">
        <v>252</v>
      </c>
      <c r="E13" s="86">
        <v>0.49</v>
      </c>
      <c r="F13" s="95">
        <v>212</v>
      </c>
      <c r="G13" s="96">
        <v>0.43</v>
      </c>
      <c r="H13" s="97">
        <v>191</v>
      </c>
      <c r="I13" s="96">
        <v>0.35</v>
      </c>
      <c r="J13" s="92">
        <v>185</v>
      </c>
      <c r="K13" s="96">
        <v>0.32</v>
      </c>
      <c r="L13" s="90">
        <v>215</v>
      </c>
      <c r="M13" s="96">
        <v>0.37</v>
      </c>
    </row>
    <row r="14" spans="1:13" ht="12.75" customHeight="1">
      <c r="A14" s="67" t="s">
        <v>107</v>
      </c>
      <c r="B14" s="91">
        <v>552717</v>
      </c>
      <c r="C14" s="81">
        <v>0.49</v>
      </c>
      <c r="D14" s="91">
        <v>597330</v>
      </c>
      <c r="E14" s="81">
        <v>0.49</v>
      </c>
      <c r="F14" s="97">
        <v>527665</v>
      </c>
      <c r="G14" s="96">
        <v>0.43</v>
      </c>
      <c r="H14" s="98">
        <v>494865</v>
      </c>
      <c r="I14" s="96">
        <v>0.35</v>
      </c>
      <c r="J14" s="99">
        <v>496170</v>
      </c>
      <c r="K14" s="96">
        <v>0.32</v>
      </c>
      <c r="L14" s="99">
        <v>597353.4</v>
      </c>
      <c r="M14" s="96">
        <v>0.37</v>
      </c>
    </row>
    <row r="15" spans="1:13" ht="11.25" customHeight="1">
      <c r="A15" s="30"/>
      <c r="B15" s="81"/>
      <c r="C15" s="81"/>
      <c r="D15" s="86"/>
      <c r="E15" s="81"/>
      <c r="F15" s="95"/>
      <c r="G15" s="81"/>
      <c r="H15" s="97"/>
      <c r="I15" s="81"/>
      <c r="J15" s="100"/>
      <c r="K15" s="81"/>
      <c r="L15" s="93"/>
      <c r="M15" s="81"/>
    </row>
    <row r="16" spans="1:13" ht="12.75" customHeight="1">
      <c r="A16" s="67" t="s">
        <v>193</v>
      </c>
      <c r="B16" s="81"/>
      <c r="C16" s="81"/>
      <c r="D16" s="86"/>
      <c r="E16" s="81"/>
      <c r="F16" s="95"/>
      <c r="G16" s="81"/>
      <c r="H16" s="97"/>
      <c r="I16" s="81"/>
      <c r="J16" s="100"/>
      <c r="K16" s="81"/>
      <c r="L16" s="93"/>
      <c r="M16" s="81"/>
    </row>
    <row r="17" spans="1:13" ht="12.75" customHeight="1">
      <c r="A17" s="67" t="s">
        <v>106</v>
      </c>
      <c r="B17" s="101">
        <v>10091</v>
      </c>
      <c r="C17" s="81">
        <v>20.12</v>
      </c>
      <c r="D17" s="94">
        <v>9543</v>
      </c>
      <c r="E17" s="81">
        <v>18.69</v>
      </c>
      <c r="F17" s="95">
        <v>8413</v>
      </c>
      <c r="G17" s="96">
        <v>17.09</v>
      </c>
      <c r="H17" s="97">
        <v>8988</v>
      </c>
      <c r="I17" s="96">
        <v>16.43</v>
      </c>
      <c r="J17" s="92">
        <v>8623</v>
      </c>
      <c r="K17" s="96">
        <v>15.11</v>
      </c>
      <c r="L17" s="90">
        <v>9006</v>
      </c>
      <c r="M17" s="96">
        <v>15.44</v>
      </c>
    </row>
    <row r="18" spans="1:13" ht="12.75" customHeight="1">
      <c r="A18" s="67" t="s">
        <v>107</v>
      </c>
      <c r="B18" s="91">
        <v>22576631</v>
      </c>
      <c r="C18" s="81">
        <v>20.07</v>
      </c>
      <c r="D18" s="91">
        <v>22843899</v>
      </c>
      <c r="E18" s="81">
        <v>18.64</v>
      </c>
      <c r="F18" s="102">
        <v>21104824.799999997</v>
      </c>
      <c r="G18" s="96">
        <v>17.08</v>
      </c>
      <c r="H18" s="102">
        <v>23376772</v>
      </c>
      <c r="I18" s="96">
        <v>16.41</v>
      </c>
      <c r="J18" s="92">
        <v>23260269.6</v>
      </c>
      <c r="K18" s="96">
        <v>15.1</v>
      </c>
      <c r="L18" s="90">
        <v>25491750</v>
      </c>
      <c r="M18" s="96">
        <v>15.66</v>
      </c>
    </row>
    <row r="19" spans="1:13" ht="9.75" customHeight="1">
      <c r="A19" s="30"/>
      <c r="B19" s="81"/>
      <c r="C19" s="81"/>
      <c r="D19" s="86"/>
      <c r="E19" s="81"/>
      <c r="F19" s="95"/>
      <c r="G19" s="81"/>
      <c r="H19" s="97"/>
      <c r="I19" s="81"/>
      <c r="J19" s="100"/>
      <c r="K19" s="81"/>
      <c r="L19" s="90"/>
      <c r="M19" s="111"/>
    </row>
    <row r="20" spans="1:13" ht="12.75" customHeight="1">
      <c r="A20" s="67" t="s">
        <v>194</v>
      </c>
      <c r="B20" s="81"/>
      <c r="C20" s="81"/>
      <c r="D20" s="86"/>
      <c r="E20" s="81"/>
      <c r="F20" s="95"/>
      <c r="G20" s="81"/>
      <c r="H20" s="97"/>
      <c r="I20" s="81"/>
      <c r="J20" s="100"/>
      <c r="K20" s="81"/>
      <c r="L20" s="90"/>
      <c r="M20" s="111"/>
    </row>
    <row r="21" spans="1:13" ht="12.75" customHeight="1">
      <c r="A21" s="67" t="s">
        <v>106</v>
      </c>
      <c r="B21" s="103">
        <v>39824</v>
      </c>
      <c r="C21" s="81">
        <v>79.38</v>
      </c>
      <c r="D21" s="103">
        <v>41271</v>
      </c>
      <c r="E21" s="81">
        <v>80.82</v>
      </c>
      <c r="F21" s="95">
        <v>40601</v>
      </c>
      <c r="G21" s="96">
        <v>82.48</v>
      </c>
      <c r="H21" s="97">
        <v>45511</v>
      </c>
      <c r="I21" s="96">
        <v>83.22</v>
      </c>
      <c r="J21" s="92">
        <v>48267</v>
      </c>
      <c r="K21" s="96">
        <v>84.57</v>
      </c>
      <c r="L21" s="90">
        <v>49115</v>
      </c>
      <c r="M21" s="96">
        <v>84.19</v>
      </c>
    </row>
    <row r="22" spans="1:13" ht="12.75" customHeight="1">
      <c r="A22" s="67" t="s">
        <v>107</v>
      </c>
      <c r="B22" s="91">
        <v>89355911</v>
      </c>
      <c r="C22" s="81">
        <v>79.44</v>
      </c>
      <c r="D22" s="91">
        <v>99116686</v>
      </c>
      <c r="E22" s="81">
        <v>80.87</v>
      </c>
      <c r="F22" s="104">
        <v>101938120.4</v>
      </c>
      <c r="G22" s="96">
        <v>82.49</v>
      </c>
      <c r="H22" s="102">
        <v>118611936.6</v>
      </c>
      <c r="I22" s="96">
        <v>83.25</v>
      </c>
      <c r="J22" s="92">
        <v>130249486.2</v>
      </c>
      <c r="K22" s="96">
        <v>84.57</v>
      </c>
      <c r="L22" s="92">
        <v>136643641</v>
      </c>
      <c r="M22" s="96">
        <v>83.96</v>
      </c>
    </row>
    <row r="23" spans="1:13" ht="12.75" customHeight="1" thickBot="1">
      <c r="A23" s="208"/>
      <c r="B23" s="210"/>
      <c r="C23" s="210"/>
      <c r="D23" s="210"/>
      <c r="E23" s="211"/>
      <c r="F23" s="210"/>
      <c r="G23" s="210"/>
      <c r="H23" s="210"/>
      <c r="I23" s="210"/>
      <c r="J23" s="208"/>
      <c r="K23" s="208"/>
      <c r="L23" s="208"/>
      <c r="M23" s="208"/>
    </row>
    <row r="24" spans="1:11" ht="12.75" customHeight="1">
      <c r="A24" s="30"/>
      <c r="B24" s="105"/>
      <c r="C24" s="105"/>
      <c r="D24" s="105"/>
      <c r="E24" s="106"/>
      <c r="F24" s="105"/>
      <c r="G24" s="105"/>
      <c r="H24" s="105"/>
      <c r="I24" s="105"/>
      <c r="J24" s="30"/>
      <c r="K24" s="30"/>
    </row>
    <row r="25" spans="1:11" ht="13.5" thickBot="1">
      <c r="A25" s="65"/>
      <c r="B25" s="65"/>
      <c r="C25" s="65"/>
      <c r="D25" s="65"/>
      <c r="E25" s="65"/>
      <c r="F25" s="65"/>
      <c r="G25" s="65"/>
      <c r="H25" s="65"/>
      <c r="I25" s="65"/>
      <c r="J25" s="65"/>
      <c r="K25" s="65"/>
    </row>
    <row r="26" spans="1:13" ht="18" customHeight="1">
      <c r="A26" s="275" t="s">
        <v>145</v>
      </c>
      <c r="B26" s="164">
        <v>2006</v>
      </c>
      <c r="C26" s="156"/>
      <c r="D26" s="164">
        <v>2007</v>
      </c>
      <c r="E26" s="156"/>
      <c r="F26" s="164">
        <v>2008</v>
      </c>
      <c r="G26" s="156"/>
      <c r="H26" s="164">
        <v>2009</v>
      </c>
      <c r="I26" s="156"/>
      <c r="J26" s="164">
        <v>2010</v>
      </c>
      <c r="K26" s="156"/>
      <c r="L26" s="164">
        <v>2011</v>
      </c>
      <c r="M26" s="209"/>
    </row>
    <row r="27" spans="1:13" ht="22.5" customHeight="1">
      <c r="A27" s="276"/>
      <c r="B27" s="180" t="s">
        <v>195</v>
      </c>
      <c r="C27" s="158" t="s">
        <v>104</v>
      </c>
      <c r="D27" s="180" t="s">
        <v>195</v>
      </c>
      <c r="E27" s="158" t="s">
        <v>104</v>
      </c>
      <c r="F27" s="180" t="s">
        <v>195</v>
      </c>
      <c r="G27" s="158" t="s">
        <v>104</v>
      </c>
      <c r="H27" s="180" t="s">
        <v>195</v>
      </c>
      <c r="I27" s="158" t="s">
        <v>104</v>
      </c>
      <c r="J27" s="180" t="s">
        <v>195</v>
      </c>
      <c r="K27" s="158" t="s">
        <v>104</v>
      </c>
      <c r="L27" s="180" t="s">
        <v>195</v>
      </c>
      <c r="M27" s="158" t="s">
        <v>104</v>
      </c>
    </row>
    <row r="28" spans="1:13" ht="21" customHeight="1">
      <c r="A28" s="67" t="s">
        <v>196</v>
      </c>
      <c r="B28" s="92">
        <v>59054</v>
      </c>
      <c r="C28" s="89">
        <v>100.00999999999999</v>
      </c>
      <c r="D28" s="102">
        <v>63076</v>
      </c>
      <c r="E28" s="89">
        <v>100</v>
      </c>
      <c r="F28" s="102" t="s">
        <v>132</v>
      </c>
      <c r="G28" s="89">
        <v>100</v>
      </c>
      <c r="H28" s="102">
        <v>69543</v>
      </c>
      <c r="I28" s="86">
        <v>100</v>
      </c>
      <c r="J28" s="102">
        <v>74106</v>
      </c>
      <c r="K28" s="96">
        <v>100</v>
      </c>
      <c r="L28" s="102">
        <v>73818</v>
      </c>
      <c r="M28" s="96">
        <v>100</v>
      </c>
    </row>
    <row r="29" spans="1:13" ht="21" customHeight="1">
      <c r="A29" s="67" t="s">
        <v>105</v>
      </c>
      <c r="B29" s="92">
        <v>165520241.44</v>
      </c>
      <c r="C29" s="89">
        <v>100.01</v>
      </c>
      <c r="D29" s="92">
        <v>179070534.2</v>
      </c>
      <c r="E29" s="89">
        <v>100</v>
      </c>
      <c r="F29" s="92" t="s">
        <v>133</v>
      </c>
      <c r="G29" s="89">
        <v>100</v>
      </c>
      <c r="H29" s="92">
        <v>217075113.4</v>
      </c>
      <c r="I29" s="89">
        <v>100</v>
      </c>
      <c r="J29" s="102">
        <v>238519667.4</v>
      </c>
      <c r="K29" s="96">
        <v>100</v>
      </c>
      <c r="L29" s="102">
        <v>247292964</v>
      </c>
      <c r="M29" s="96">
        <v>100</v>
      </c>
    </row>
    <row r="30" spans="1:15" ht="12.75" customHeight="1">
      <c r="A30" s="30"/>
      <c r="B30" s="102"/>
      <c r="C30" s="107"/>
      <c r="D30" s="102"/>
      <c r="E30" s="107"/>
      <c r="F30" s="108"/>
      <c r="G30" s="109"/>
      <c r="H30" s="108"/>
      <c r="I30" s="109"/>
      <c r="J30" s="108"/>
      <c r="K30" s="107"/>
      <c r="L30" s="108"/>
      <c r="M30" s="107"/>
      <c r="N30" s="92"/>
      <c r="O30" s="92"/>
    </row>
    <row r="31" spans="1:15" ht="12.75" customHeight="1">
      <c r="A31" s="67" t="s">
        <v>197</v>
      </c>
      <c r="B31" s="91"/>
      <c r="C31" s="107"/>
      <c r="D31" s="91"/>
      <c r="E31" s="81"/>
      <c r="F31" s="91"/>
      <c r="G31" s="81"/>
      <c r="H31" s="91"/>
      <c r="I31" s="107"/>
      <c r="J31" s="91"/>
      <c r="K31" s="107"/>
      <c r="L31" s="91"/>
      <c r="M31" s="107"/>
      <c r="N31" s="92"/>
      <c r="O31" s="92"/>
    </row>
    <row r="32" spans="1:13" ht="12.75" customHeight="1">
      <c r="A32" s="67" t="s">
        <v>106</v>
      </c>
      <c r="B32" s="91">
        <v>240</v>
      </c>
      <c r="C32" s="96">
        <v>0.41</v>
      </c>
      <c r="D32" s="91">
        <v>253</v>
      </c>
      <c r="E32" s="96">
        <v>0.4</v>
      </c>
      <c r="F32" s="91">
        <v>249</v>
      </c>
      <c r="G32" s="96">
        <v>0.44</v>
      </c>
      <c r="H32" s="91">
        <v>260</v>
      </c>
      <c r="I32" s="96">
        <v>0.37</v>
      </c>
      <c r="J32" s="91">
        <v>264</v>
      </c>
      <c r="K32" s="96">
        <v>0.3562464577766982</v>
      </c>
      <c r="L32" s="91">
        <v>322</v>
      </c>
      <c r="M32" s="96">
        <v>0.43620797095559344</v>
      </c>
    </row>
    <row r="33" spans="1:13" ht="12.75" customHeight="1">
      <c r="A33" s="67" t="s">
        <v>107</v>
      </c>
      <c r="B33" s="110">
        <v>673508.6</v>
      </c>
      <c r="C33" s="96">
        <v>0.41</v>
      </c>
      <c r="D33" s="110">
        <v>730540.8</v>
      </c>
      <c r="E33" s="96">
        <v>0.41</v>
      </c>
      <c r="F33" s="110">
        <v>874790</v>
      </c>
      <c r="G33" s="96">
        <v>0.44</v>
      </c>
      <c r="H33" s="110">
        <v>812213.4</v>
      </c>
      <c r="I33" s="96">
        <v>0.37</v>
      </c>
      <c r="J33" s="110">
        <v>861486.0000000001</v>
      </c>
      <c r="K33" s="96">
        <v>0.36118027892235777</v>
      </c>
      <c r="L33" s="110">
        <v>1115588.4</v>
      </c>
      <c r="M33" s="96">
        <v>0.45112015398869165</v>
      </c>
    </row>
    <row r="34" spans="1:13" ht="12.75" customHeight="1">
      <c r="A34" s="30"/>
      <c r="B34" s="110"/>
      <c r="C34" s="81"/>
      <c r="D34" s="110"/>
      <c r="E34" s="81"/>
      <c r="F34" s="110"/>
      <c r="G34" s="81"/>
      <c r="H34" s="110"/>
      <c r="I34" s="81"/>
      <c r="J34" s="110"/>
      <c r="K34" s="81"/>
      <c r="L34" s="110"/>
      <c r="M34" s="81"/>
    </row>
    <row r="35" spans="1:13" ht="12.75" customHeight="1">
      <c r="A35" s="67" t="s">
        <v>193</v>
      </c>
      <c r="B35" s="110"/>
      <c r="C35" s="81"/>
      <c r="D35" s="110"/>
      <c r="E35" s="81"/>
      <c r="F35" s="110"/>
      <c r="G35" s="81"/>
      <c r="H35" s="110"/>
      <c r="I35" s="81"/>
      <c r="J35" s="110"/>
      <c r="K35" s="81"/>
      <c r="L35" s="110"/>
      <c r="M35" s="81"/>
    </row>
    <row r="36" spans="1:13" ht="12.75" customHeight="1">
      <c r="A36" s="67" t="s">
        <v>106</v>
      </c>
      <c r="B36" s="91">
        <v>9068</v>
      </c>
      <c r="C36" s="96">
        <v>15.36</v>
      </c>
      <c r="D36" s="91">
        <v>10254</v>
      </c>
      <c r="E36" s="96">
        <v>16.26</v>
      </c>
      <c r="F36" s="91" t="s">
        <v>134</v>
      </c>
      <c r="G36" s="96">
        <v>16.24</v>
      </c>
      <c r="H36" s="91">
        <v>11523</v>
      </c>
      <c r="I36" s="96">
        <v>16.57</v>
      </c>
      <c r="J36" s="91">
        <v>11815</v>
      </c>
      <c r="K36" s="96">
        <v>15.943378403907914</v>
      </c>
      <c r="L36" s="91">
        <v>11731</v>
      </c>
      <c r="M36" s="96">
        <v>15.891787910807661</v>
      </c>
    </row>
    <row r="37" spans="1:13" ht="12.75" customHeight="1">
      <c r="A37" s="67" t="s">
        <v>107</v>
      </c>
      <c r="B37" s="102">
        <v>25036466.337582942</v>
      </c>
      <c r="C37" s="96">
        <v>15.13</v>
      </c>
      <c r="D37" s="102">
        <v>29480561.3</v>
      </c>
      <c r="E37" s="96">
        <v>16.46</v>
      </c>
      <c r="F37" s="102" t="s">
        <v>135</v>
      </c>
      <c r="G37" s="96">
        <v>16.53</v>
      </c>
      <c r="H37" s="102">
        <v>36736602.996882595</v>
      </c>
      <c r="I37" s="96">
        <v>16.930000000000003</v>
      </c>
      <c r="J37" s="102">
        <v>38976488.48734638</v>
      </c>
      <c r="K37" s="96">
        <v>16.340995655499718</v>
      </c>
      <c r="L37" s="102">
        <v>40404710.4</v>
      </c>
      <c r="M37" s="96">
        <v>16.338803072456198</v>
      </c>
    </row>
    <row r="38" spans="1:13" ht="12.75" customHeight="1">
      <c r="A38" s="30"/>
      <c r="B38" s="91"/>
      <c r="C38" s="94"/>
      <c r="D38" s="91"/>
      <c r="E38" s="94"/>
      <c r="F38" s="91"/>
      <c r="G38" s="94"/>
      <c r="H38" s="91"/>
      <c r="I38" s="94"/>
      <c r="J38" s="91"/>
      <c r="K38" s="94"/>
      <c r="L38" s="91"/>
      <c r="M38" s="94"/>
    </row>
    <row r="39" spans="1:13" ht="12.75" customHeight="1">
      <c r="A39" s="67" t="s">
        <v>194</v>
      </c>
      <c r="B39" s="91"/>
      <c r="C39" s="81"/>
      <c r="D39" s="91"/>
      <c r="E39" s="81"/>
      <c r="F39" s="91"/>
      <c r="G39" s="81"/>
      <c r="H39" s="91"/>
      <c r="I39" s="81"/>
      <c r="J39" s="91"/>
      <c r="K39" s="81"/>
      <c r="L39" s="91"/>
      <c r="M39" s="81"/>
    </row>
    <row r="40" spans="1:13" ht="12.75" customHeight="1">
      <c r="A40" s="67" t="s">
        <v>106</v>
      </c>
      <c r="B40" s="91">
        <v>49746</v>
      </c>
      <c r="C40" s="96">
        <v>84.24</v>
      </c>
      <c r="D40" s="91">
        <v>52569</v>
      </c>
      <c r="E40" s="96">
        <v>83.34</v>
      </c>
      <c r="F40" s="91" t="s">
        <v>136</v>
      </c>
      <c r="G40" s="96">
        <v>83.32</v>
      </c>
      <c r="H40" s="91">
        <v>57760</v>
      </c>
      <c r="I40" s="96">
        <v>83.06</v>
      </c>
      <c r="J40" s="91">
        <v>62027</v>
      </c>
      <c r="K40" s="96">
        <v>83.70037513831538</v>
      </c>
      <c r="L40" s="91">
        <v>61765</v>
      </c>
      <c r="M40" s="96">
        <v>83.67200411823674</v>
      </c>
    </row>
    <row r="41" spans="1:13" ht="12.75" customHeight="1" thickBot="1">
      <c r="A41" s="200" t="s">
        <v>107</v>
      </c>
      <c r="B41" s="212">
        <v>139810266.50241706</v>
      </c>
      <c r="C41" s="213">
        <v>84.47</v>
      </c>
      <c r="D41" s="212">
        <v>148859432.1</v>
      </c>
      <c r="E41" s="213">
        <v>83.13</v>
      </c>
      <c r="F41" s="212" t="s">
        <v>137</v>
      </c>
      <c r="G41" s="213">
        <v>83.03</v>
      </c>
      <c r="H41" s="212">
        <v>179526297.0031174</v>
      </c>
      <c r="I41" s="213">
        <v>82.7</v>
      </c>
      <c r="J41" s="212">
        <v>198681692.91265363</v>
      </c>
      <c r="K41" s="213">
        <v>83.29782406557791</v>
      </c>
      <c r="L41" s="212">
        <v>205772665.2</v>
      </c>
      <c r="M41" s="213">
        <v>83.2100767735551</v>
      </c>
    </row>
    <row r="42" spans="1:11" ht="17.25" customHeight="1">
      <c r="A42" s="252" t="s">
        <v>25</v>
      </c>
      <c r="B42" s="252"/>
      <c r="C42" s="252"/>
      <c r="D42" s="252"/>
      <c r="E42" s="252"/>
      <c r="F42" s="252"/>
      <c r="G42" s="252"/>
      <c r="H42" s="252"/>
      <c r="I42" s="252"/>
      <c r="J42" s="252"/>
      <c r="K42" s="252"/>
    </row>
  </sheetData>
  <sheetProtection/>
  <mergeCells count="14">
    <mergeCell ref="A42:K42"/>
    <mergeCell ref="A26:A27"/>
    <mergeCell ref="A4:A6"/>
    <mergeCell ref="H5:H6"/>
    <mergeCell ref="B5:B6"/>
    <mergeCell ref="F5:F6"/>
    <mergeCell ref="D5:D6"/>
    <mergeCell ref="A2:M2"/>
    <mergeCell ref="J5:J6"/>
    <mergeCell ref="K5:K6"/>
    <mergeCell ref="I5:I6"/>
    <mergeCell ref="L5:L6"/>
    <mergeCell ref="M5:M6"/>
    <mergeCell ref="A3:M3"/>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9" r:id="rId1"/>
</worksheet>
</file>

<file path=xl/worksheets/sheet18.xml><?xml version="1.0" encoding="utf-8"?>
<worksheet xmlns="http://schemas.openxmlformats.org/spreadsheetml/2006/main" xmlns:r="http://schemas.openxmlformats.org/officeDocument/2006/relationships">
  <sheetPr>
    <pageSetUpPr fitToPage="1"/>
  </sheetPr>
  <dimension ref="B1:N10"/>
  <sheetViews>
    <sheetView showGridLines="0" showZeros="0" zoomScaleSheetLayoutView="49" zoomScalePageLayoutView="0" workbookViewId="0" topLeftCell="A1">
      <selection activeCell="B1" sqref="B1"/>
    </sheetView>
  </sheetViews>
  <sheetFormatPr defaultColWidth="11.5546875" defaultRowHeight="15.75"/>
  <cols>
    <col min="1" max="1" width="1.5625" style="22" customWidth="1"/>
    <col min="2" max="2" width="14.5546875" style="22" customWidth="1"/>
    <col min="3" max="14" width="6.6640625" style="22" customWidth="1"/>
    <col min="15" max="16384" width="11.5546875" style="22" customWidth="1"/>
  </cols>
  <sheetData>
    <row r="1" spans="2:14" ht="12.75">
      <c r="B1" s="144" t="s">
        <v>235</v>
      </c>
      <c r="C1" s="155"/>
      <c r="D1" s="155"/>
      <c r="E1" s="155"/>
      <c r="F1" s="155"/>
      <c r="G1" s="155"/>
      <c r="H1" s="155"/>
      <c r="I1" s="155"/>
      <c r="J1" s="155"/>
      <c r="K1" s="155"/>
      <c r="L1" s="155"/>
      <c r="M1" s="155"/>
      <c r="N1" s="155"/>
    </row>
    <row r="2" spans="2:14" ht="12.75" customHeight="1">
      <c r="B2" s="255" t="s">
        <v>108</v>
      </c>
      <c r="C2" s="255"/>
      <c r="D2" s="255"/>
      <c r="E2" s="255"/>
      <c r="F2" s="255"/>
      <c r="G2" s="255"/>
      <c r="H2" s="255"/>
      <c r="I2" s="255"/>
      <c r="J2" s="255"/>
      <c r="K2" s="255"/>
      <c r="L2" s="255"/>
      <c r="M2" s="255"/>
      <c r="N2" s="255"/>
    </row>
    <row r="3" spans="2:14" ht="20.25" customHeight="1" thickBot="1">
      <c r="B3" s="217" t="s">
        <v>226</v>
      </c>
      <c r="C3" s="217"/>
      <c r="D3" s="217"/>
      <c r="E3" s="217"/>
      <c r="F3" s="217"/>
      <c r="G3" s="217"/>
      <c r="H3" s="217"/>
      <c r="I3" s="217"/>
      <c r="J3" s="217"/>
      <c r="K3" s="217"/>
      <c r="L3" s="217"/>
      <c r="M3" s="217"/>
      <c r="N3" s="217"/>
    </row>
    <row r="4" spans="2:14" ht="18.75" customHeight="1">
      <c r="B4" s="163" t="s">
        <v>145</v>
      </c>
      <c r="C4" s="164">
        <v>2000</v>
      </c>
      <c r="D4" s="164">
        <v>2001</v>
      </c>
      <c r="E4" s="164">
        <v>2002</v>
      </c>
      <c r="F4" s="164">
        <v>2003</v>
      </c>
      <c r="G4" s="164">
        <v>2004</v>
      </c>
      <c r="H4" s="164">
        <v>2005</v>
      </c>
      <c r="I4" s="164">
        <v>2006</v>
      </c>
      <c r="J4" s="164">
        <v>2007</v>
      </c>
      <c r="K4" s="164">
        <v>2008</v>
      </c>
      <c r="L4" s="164">
        <v>2009</v>
      </c>
      <c r="M4" s="164">
        <v>2010</v>
      </c>
      <c r="N4" s="164">
        <v>2011</v>
      </c>
    </row>
    <row r="5" spans="2:14" ht="12.75" customHeight="1">
      <c r="B5" s="30"/>
      <c r="C5" s="30"/>
      <c r="D5" s="30"/>
      <c r="E5" s="30"/>
      <c r="F5" s="30"/>
      <c r="G5" s="30"/>
      <c r="H5" s="30"/>
      <c r="I5" s="30"/>
      <c r="J5" s="30"/>
      <c r="K5" s="30"/>
      <c r="L5" s="30"/>
      <c r="M5" s="30"/>
      <c r="N5" s="30"/>
    </row>
    <row r="6" spans="2:14" ht="12.75" customHeight="1">
      <c r="B6" s="67" t="s">
        <v>198</v>
      </c>
      <c r="C6" s="113">
        <v>60073</v>
      </c>
      <c r="D6" s="113">
        <v>64191</v>
      </c>
      <c r="E6" s="113">
        <v>58505</v>
      </c>
      <c r="F6" s="113">
        <v>64454</v>
      </c>
      <c r="G6" s="113">
        <v>61793</v>
      </c>
      <c r="H6" s="113">
        <v>61188</v>
      </c>
      <c r="I6" s="113">
        <v>61445</v>
      </c>
      <c r="J6" s="113">
        <v>62686</v>
      </c>
      <c r="K6" s="113">
        <v>62544</v>
      </c>
      <c r="L6" s="113">
        <v>72241</v>
      </c>
      <c r="M6" s="113">
        <v>77152</v>
      </c>
      <c r="N6" s="113">
        <v>84024</v>
      </c>
    </row>
    <row r="7" spans="2:14" ht="12.75" customHeight="1">
      <c r="B7" s="30"/>
      <c r="C7" s="113"/>
      <c r="D7" s="113"/>
      <c r="E7" s="113"/>
      <c r="F7" s="113"/>
      <c r="G7" s="113"/>
      <c r="H7" s="113"/>
      <c r="I7" s="113"/>
      <c r="J7" s="113"/>
      <c r="K7" s="113"/>
      <c r="L7" s="113"/>
      <c r="M7" s="113"/>
      <c r="N7" s="113"/>
    </row>
    <row r="8" spans="2:14" ht="12.75" customHeight="1" thickBot="1">
      <c r="B8" s="208"/>
      <c r="C8" s="208"/>
      <c r="D8" s="208"/>
      <c r="E8" s="208"/>
      <c r="F8" s="208"/>
      <c r="G8" s="208"/>
      <c r="H8" s="208"/>
      <c r="I8" s="208"/>
      <c r="J8" s="208"/>
      <c r="K8" s="208"/>
      <c r="L8" s="208"/>
      <c r="M8" s="208"/>
      <c r="N8" s="208"/>
    </row>
    <row r="9" spans="2:14" ht="18" customHeight="1">
      <c r="B9" s="252" t="s">
        <v>25</v>
      </c>
      <c r="C9" s="252"/>
      <c r="D9" s="252"/>
      <c r="E9" s="252"/>
      <c r="F9" s="252"/>
      <c r="G9" s="252"/>
      <c r="H9" s="252"/>
      <c r="I9" s="252"/>
      <c r="J9" s="252"/>
      <c r="K9" s="252"/>
      <c r="L9" s="252"/>
      <c r="M9" s="252"/>
      <c r="N9" s="67"/>
    </row>
    <row r="10" spans="2:9" ht="12.75">
      <c r="B10" s="30"/>
      <c r="C10" s="30"/>
      <c r="D10" s="30"/>
      <c r="E10" s="30"/>
      <c r="F10" s="30"/>
      <c r="G10" s="30"/>
      <c r="H10" s="30"/>
      <c r="I10" s="30"/>
    </row>
  </sheetData>
  <sheetProtection/>
  <mergeCells count="3">
    <mergeCell ref="B9:M9"/>
    <mergeCell ref="B2:N2"/>
    <mergeCell ref="B3:N3"/>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ransitionEvaluation="1" transitionEntry="1">
    <pageSetUpPr fitToPage="1"/>
  </sheetPr>
  <dimension ref="B1:O29"/>
  <sheetViews>
    <sheetView showGridLines="0" zoomScale="90" zoomScaleNormal="90" zoomScaleSheetLayoutView="49" zoomScalePageLayoutView="0" workbookViewId="0" topLeftCell="A1">
      <selection activeCell="B1" sqref="B1"/>
    </sheetView>
  </sheetViews>
  <sheetFormatPr defaultColWidth="9.77734375" defaultRowHeight="15.75"/>
  <cols>
    <col min="1" max="1" width="0.9921875" style="22" customWidth="1"/>
    <col min="2" max="2" width="18.6640625" style="22" customWidth="1"/>
    <col min="3" max="3" width="10.4453125" style="22" customWidth="1"/>
    <col min="4" max="5" width="10.10546875" style="22" customWidth="1"/>
    <col min="6" max="6" width="11.3359375" style="22" customWidth="1"/>
    <col min="7" max="7" width="10.10546875" style="22" customWidth="1"/>
    <col min="8" max="8" width="9.99609375" style="22" customWidth="1"/>
    <col min="9" max="9" width="10.4453125" style="22" customWidth="1"/>
    <col min="10" max="10" width="10.88671875" style="22" customWidth="1"/>
    <col min="11" max="11" width="10.4453125" style="22" customWidth="1"/>
    <col min="12" max="12" width="10.10546875" style="22" customWidth="1"/>
    <col min="13" max="13" width="10.99609375" style="22" customWidth="1"/>
    <col min="14" max="14" width="10.88671875" style="22" customWidth="1"/>
    <col min="15" max="15" width="10.4453125" style="22" bestFit="1" customWidth="1"/>
    <col min="16" max="16384" width="9.77734375" style="22" customWidth="1"/>
  </cols>
  <sheetData>
    <row r="1" spans="2:14" ht="12.75">
      <c r="B1" s="144" t="s">
        <v>235</v>
      </c>
      <c r="C1" s="155"/>
      <c r="D1" s="155"/>
      <c r="E1" s="155"/>
      <c r="F1" s="155"/>
      <c r="G1" s="155"/>
      <c r="H1" s="155"/>
      <c r="I1" s="155"/>
      <c r="J1" s="155"/>
      <c r="K1" s="155"/>
      <c r="L1" s="155"/>
      <c r="M1" s="155"/>
      <c r="N1" s="155"/>
    </row>
    <row r="2" spans="2:14" ht="12.75" customHeight="1">
      <c r="B2" s="255" t="s">
        <v>109</v>
      </c>
      <c r="C2" s="255"/>
      <c r="D2" s="255"/>
      <c r="E2" s="255"/>
      <c r="F2" s="255"/>
      <c r="G2" s="255"/>
      <c r="H2" s="255"/>
      <c r="I2" s="255"/>
      <c r="J2" s="255"/>
      <c r="K2" s="255"/>
      <c r="L2" s="255"/>
      <c r="M2" s="255"/>
      <c r="N2" s="255"/>
    </row>
    <row r="3" spans="2:14" ht="24" customHeight="1" thickBot="1">
      <c r="B3" s="217" t="s">
        <v>227</v>
      </c>
      <c r="C3" s="217"/>
      <c r="D3" s="217"/>
      <c r="E3" s="217"/>
      <c r="F3" s="217"/>
      <c r="G3" s="217"/>
      <c r="H3" s="217"/>
      <c r="I3" s="217"/>
      <c r="J3" s="217"/>
      <c r="K3" s="217"/>
      <c r="L3" s="217"/>
      <c r="M3" s="217"/>
      <c r="N3" s="217"/>
    </row>
    <row r="4" spans="2:14" ht="15" customHeight="1">
      <c r="B4" s="224" t="s">
        <v>145</v>
      </c>
      <c r="C4" s="262">
        <v>2000</v>
      </c>
      <c r="D4" s="262">
        <v>2001</v>
      </c>
      <c r="E4" s="262">
        <v>2002</v>
      </c>
      <c r="F4" s="262">
        <v>2003</v>
      </c>
      <c r="G4" s="262" t="s">
        <v>228</v>
      </c>
      <c r="H4" s="262" t="s">
        <v>229</v>
      </c>
      <c r="I4" s="262" t="s">
        <v>230</v>
      </c>
      <c r="J4" s="262">
        <v>2007</v>
      </c>
      <c r="K4" s="262" t="s">
        <v>231</v>
      </c>
      <c r="L4" s="262" t="s">
        <v>232</v>
      </c>
      <c r="M4" s="262" t="s">
        <v>233</v>
      </c>
      <c r="N4" s="262" t="s">
        <v>234</v>
      </c>
    </row>
    <row r="5" spans="2:14" ht="15" customHeight="1">
      <c r="B5" s="225"/>
      <c r="C5" s="263"/>
      <c r="D5" s="263"/>
      <c r="E5" s="263"/>
      <c r="F5" s="263"/>
      <c r="G5" s="263"/>
      <c r="H5" s="263"/>
      <c r="I5" s="263"/>
      <c r="J5" s="263"/>
      <c r="K5" s="263"/>
      <c r="L5" s="263"/>
      <c r="M5" s="263"/>
      <c r="N5" s="263"/>
    </row>
    <row r="6" spans="2:14" ht="18.75" customHeight="1">
      <c r="B6" s="67" t="s">
        <v>199</v>
      </c>
      <c r="C6" s="30"/>
      <c r="D6" s="30"/>
      <c r="E6" s="30"/>
      <c r="F6" s="30"/>
      <c r="G6" s="30"/>
      <c r="H6" s="30"/>
      <c r="I6" s="30"/>
      <c r="J6" s="30"/>
      <c r="K6" s="30"/>
      <c r="L6" s="30"/>
      <c r="M6" s="30"/>
      <c r="N6" s="30"/>
    </row>
    <row r="7" spans="2:14" ht="15" customHeight="1">
      <c r="B7" s="67" t="s">
        <v>110</v>
      </c>
      <c r="C7" s="36">
        <v>11012</v>
      </c>
      <c r="D7" s="36">
        <v>11318</v>
      </c>
      <c r="E7" s="36">
        <v>9981</v>
      </c>
      <c r="F7" s="114">
        <v>8691</v>
      </c>
      <c r="G7" s="114">
        <v>8179</v>
      </c>
      <c r="H7" s="114">
        <v>8693</v>
      </c>
      <c r="I7" s="114">
        <v>8113</v>
      </c>
      <c r="J7" s="114">
        <v>10275</v>
      </c>
      <c r="K7" s="114">
        <v>10748</v>
      </c>
      <c r="L7" s="114">
        <v>11740</v>
      </c>
      <c r="M7" s="114">
        <v>13117</v>
      </c>
      <c r="N7" s="114">
        <v>15832</v>
      </c>
    </row>
    <row r="8" spans="2:14" ht="15" customHeight="1">
      <c r="B8" s="30"/>
      <c r="C8" s="36"/>
      <c r="D8" s="36"/>
      <c r="E8" s="36"/>
      <c r="F8" s="36"/>
      <c r="G8" s="36"/>
      <c r="H8" s="36"/>
      <c r="I8" s="36"/>
      <c r="J8" s="36"/>
      <c r="K8" s="36"/>
      <c r="L8" s="30"/>
      <c r="M8" s="30"/>
      <c r="N8" s="36"/>
    </row>
    <row r="9" spans="2:15" ht="15" customHeight="1">
      <c r="B9" s="67" t="s">
        <v>107</v>
      </c>
      <c r="C9" s="36">
        <v>164989421</v>
      </c>
      <c r="D9" s="36">
        <v>200272611</v>
      </c>
      <c r="E9" s="36">
        <v>199562600</v>
      </c>
      <c r="F9" s="36">
        <v>179412092.54</v>
      </c>
      <c r="G9" s="36">
        <v>477994000</v>
      </c>
      <c r="H9" s="36">
        <v>431834965</v>
      </c>
      <c r="I9" s="36">
        <v>422623857.722</v>
      </c>
      <c r="J9" s="36">
        <v>566218322.6700001</v>
      </c>
      <c r="K9" s="36">
        <v>601832353.211</v>
      </c>
      <c r="L9" s="36">
        <v>762828706.508</v>
      </c>
      <c r="M9" s="36">
        <v>921736614.0220001</v>
      </c>
      <c r="N9" s="36">
        <v>1142800361.6525</v>
      </c>
      <c r="O9" s="115"/>
    </row>
    <row r="10" spans="2:14" ht="15" customHeight="1">
      <c r="B10" s="30"/>
      <c r="C10" s="36"/>
      <c r="D10" s="36"/>
      <c r="E10" s="36"/>
      <c r="F10" s="36"/>
      <c r="G10" s="36"/>
      <c r="H10" s="36"/>
      <c r="I10" s="36"/>
      <c r="J10" s="36"/>
      <c r="K10" s="36"/>
      <c r="L10" s="115"/>
      <c r="M10" s="36"/>
      <c r="N10" s="36"/>
    </row>
    <row r="11" spans="2:14" ht="15" customHeight="1">
      <c r="B11" s="67" t="s">
        <v>111</v>
      </c>
      <c r="C11" s="36">
        <v>14982.693516164185</v>
      </c>
      <c r="D11" s="36">
        <v>17695.053101254638</v>
      </c>
      <c r="E11" s="36">
        <v>19994.249073239156</v>
      </c>
      <c r="F11" s="36">
        <v>20643.434879760673</v>
      </c>
      <c r="G11" s="36">
        <v>58441.61877980193</v>
      </c>
      <c r="H11" s="36">
        <v>54704.72802386963</v>
      </c>
      <c r="I11" s="36">
        <v>52092.18017034389</v>
      </c>
      <c r="J11" s="36">
        <v>55106.40609927008</v>
      </c>
      <c r="K11" s="36">
        <v>55994.822591272794</v>
      </c>
      <c r="L11" s="36">
        <v>64976.891525383304</v>
      </c>
      <c r="M11" s="36">
        <v>70270.383016086</v>
      </c>
      <c r="N11" s="36">
        <v>72182.94351013769</v>
      </c>
    </row>
    <row r="12" spans="2:14" ht="9" customHeight="1">
      <c r="B12" s="30"/>
      <c r="C12" s="30"/>
      <c r="D12" s="30"/>
      <c r="E12" s="30"/>
      <c r="F12" s="30"/>
      <c r="G12" s="30"/>
      <c r="H12" s="30"/>
      <c r="I12" s="30"/>
      <c r="J12" s="30"/>
      <c r="K12" s="30"/>
      <c r="L12" s="30"/>
      <c r="M12" s="30"/>
      <c r="N12" s="30"/>
    </row>
    <row r="13" spans="2:14" ht="15" customHeight="1">
      <c r="B13" s="67" t="s">
        <v>200</v>
      </c>
      <c r="C13" s="30"/>
      <c r="D13" s="30"/>
      <c r="E13" s="30"/>
      <c r="F13" s="30"/>
      <c r="G13" s="30"/>
      <c r="H13" s="30"/>
      <c r="I13" s="30"/>
      <c r="J13" s="30"/>
      <c r="K13" s="30"/>
      <c r="L13" s="30"/>
      <c r="M13" s="30"/>
      <c r="N13" s="30"/>
    </row>
    <row r="14" spans="2:14" ht="15" customHeight="1">
      <c r="B14" s="67" t="s">
        <v>199</v>
      </c>
      <c r="C14" s="30"/>
      <c r="D14" s="30"/>
      <c r="E14" s="30"/>
      <c r="F14" s="30"/>
      <c r="G14" s="30"/>
      <c r="H14" s="30"/>
      <c r="I14" s="30"/>
      <c r="J14" s="30"/>
      <c r="K14" s="30"/>
      <c r="L14" s="30"/>
      <c r="M14" s="30"/>
      <c r="N14" s="30"/>
    </row>
    <row r="15" spans="2:14" ht="9.75" customHeight="1">
      <c r="B15" s="30"/>
      <c r="C15" s="30"/>
      <c r="D15" s="30"/>
      <c r="E15" s="30"/>
      <c r="F15" s="30"/>
      <c r="G15" s="30"/>
      <c r="H15" s="30"/>
      <c r="I15" s="30"/>
      <c r="J15" s="30"/>
      <c r="K15" s="30"/>
      <c r="L15" s="30"/>
      <c r="M15" s="30"/>
      <c r="N15" s="30"/>
    </row>
    <row r="16" spans="2:14" ht="15" customHeight="1">
      <c r="B16" s="112" t="s">
        <v>211</v>
      </c>
      <c r="C16" s="116">
        <v>-89</v>
      </c>
      <c r="D16" s="117">
        <v>306</v>
      </c>
      <c r="E16" s="116">
        <v>-1337</v>
      </c>
      <c r="F16" s="116">
        <v>-1290</v>
      </c>
      <c r="G16" s="116">
        <v>-512</v>
      </c>
      <c r="H16" s="116">
        <v>535</v>
      </c>
      <c r="I16" s="116">
        <v>-580</v>
      </c>
      <c r="J16" s="116">
        <v>2162</v>
      </c>
      <c r="K16" s="116">
        <v>2635</v>
      </c>
      <c r="L16" s="116">
        <v>1465</v>
      </c>
      <c r="M16" s="116">
        <v>1377</v>
      </c>
      <c r="N16" s="116">
        <v>2715</v>
      </c>
    </row>
    <row r="17" spans="2:14" ht="15" customHeight="1">
      <c r="B17" s="112" t="s">
        <v>112</v>
      </c>
      <c r="C17" s="118">
        <v>-0.8017295739122602</v>
      </c>
      <c r="D17" s="118">
        <v>2.7787867780602977</v>
      </c>
      <c r="E17" s="118">
        <v>-11.813041173352183</v>
      </c>
      <c r="F17" s="118">
        <v>-12.924556657649532</v>
      </c>
      <c r="G17" s="118">
        <v>-5.891151766194914</v>
      </c>
      <c r="H17" s="118">
        <v>6.541141948893507</v>
      </c>
      <c r="I17" s="118">
        <v>-6.672034970666053</v>
      </c>
      <c r="J17" s="118">
        <v>26.648588684826823</v>
      </c>
      <c r="K17" s="118">
        <v>32.478737828177</v>
      </c>
      <c r="L17" s="118">
        <v>14.257907542579076</v>
      </c>
      <c r="M17" s="118">
        <v>11.729131175468478</v>
      </c>
      <c r="N17" s="118">
        <v>20.69833041091713</v>
      </c>
    </row>
    <row r="18" spans="2:14" ht="9" customHeight="1">
      <c r="B18" s="30"/>
      <c r="C18" s="30"/>
      <c r="D18" s="30"/>
      <c r="E18" s="30"/>
      <c r="F18" s="30"/>
      <c r="G18" s="30"/>
      <c r="H18" s="30"/>
      <c r="I18" s="30"/>
      <c r="J18" s="30"/>
      <c r="K18" s="30"/>
      <c r="L18" s="30"/>
      <c r="M18" s="30"/>
      <c r="N18" s="30"/>
    </row>
    <row r="19" spans="2:14" ht="15" customHeight="1">
      <c r="B19" s="67" t="s">
        <v>201</v>
      </c>
      <c r="C19" s="30"/>
      <c r="D19" s="30"/>
      <c r="E19" s="30"/>
      <c r="F19" s="30"/>
      <c r="G19" s="30"/>
      <c r="H19" s="30"/>
      <c r="I19" s="30"/>
      <c r="J19" s="30"/>
      <c r="K19" s="30"/>
      <c r="L19" s="30"/>
      <c r="M19" s="30"/>
      <c r="N19" s="30"/>
    </row>
    <row r="20" spans="2:14" ht="15" customHeight="1">
      <c r="B20" s="67" t="s">
        <v>202</v>
      </c>
      <c r="C20" s="30"/>
      <c r="D20" s="30"/>
      <c r="E20" s="30"/>
      <c r="F20" s="30"/>
      <c r="G20" s="30"/>
      <c r="H20" s="30"/>
      <c r="I20" s="30"/>
      <c r="J20" s="30"/>
      <c r="K20" s="30"/>
      <c r="L20" s="30"/>
      <c r="M20" s="30"/>
      <c r="N20" s="30"/>
    </row>
    <row r="21" spans="2:14" ht="9.75" customHeight="1">
      <c r="B21" s="30"/>
      <c r="C21" s="30"/>
      <c r="D21" s="30"/>
      <c r="E21" s="30"/>
      <c r="F21" s="30"/>
      <c r="G21" s="30"/>
      <c r="H21" s="30"/>
      <c r="I21" s="30"/>
      <c r="J21" s="30"/>
      <c r="K21" s="30"/>
      <c r="L21" s="30"/>
      <c r="M21" s="30"/>
      <c r="N21" s="30"/>
    </row>
    <row r="22" spans="2:14" ht="15" customHeight="1">
      <c r="B22" s="112" t="s">
        <v>211</v>
      </c>
      <c r="C22" s="34">
        <v>2331.1300489089845</v>
      </c>
      <c r="D22" s="34">
        <v>2712.359585090453</v>
      </c>
      <c r="E22" s="34">
        <v>2299.195971984518</v>
      </c>
      <c r="F22" s="34">
        <v>649.1858065215165</v>
      </c>
      <c r="G22" s="34">
        <v>37798.18390004126</v>
      </c>
      <c r="H22" s="34">
        <v>-3736.890755932298</v>
      </c>
      <c r="I22" s="34">
        <v>-2612.5478535257425</v>
      </c>
      <c r="J22" s="34">
        <v>3014.225928926193</v>
      </c>
      <c r="K22" s="34">
        <v>3902.6424209289034</v>
      </c>
      <c r="L22" s="34">
        <v>9870.48542611322</v>
      </c>
      <c r="M22" s="34">
        <v>5293.4914907026905</v>
      </c>
      <c r="N22" s="34">
        <v>1912.5604940516932</v>
      </c>
    </row>
    <row r="23" spans="2:14" ht="15" customHeight="1" thickBot="1">
      <c r="B23" s="214" t="s">
        <v>112</v>
      </c>
      <c r="C23" s="215">
        <v>18.425628223281805</v>
      </c>
      <c r="D23" s="215">
        <v>18.103284180272425</v>
      </c>
      <c r="E23" s="215">
        <v>12.993439233146454</v>
      </c>
      <c r="F23" s="215">
        <v>3.2468626560744624</v>
      </c>
      <c r="G23" s="215">
        <v>183.1002646613792</v>
      </c>
      <c r="H23" s="215">
        <v>-6.394228691734679</v>
      </c>
      <c r="I23" s="215">
        <v>-4.775725879462913</v>
      </c>
      <c r="J23" s="215">
        <v>5.786330921588483</v>
      </c>
      <c r="K23" s="215">
        <v>7.4918008963477405</v>
      </c>
      <c r="L23" s="215">
        <v>17.91168418483375</v>
      </c>
      <c r="M23" s="215">
        <v>8.146729347055292</v>
      </c>
      <c r="N23" s="215">
        <v>2.721716336189427</v>
      </c>
    </row>
    <row r="24" spans="2:14" ht="12.75" customHeight="1">
      <c r="B24" s="278" t="s">
        <v>113</v>
      </c>
      <c r="C24" s="278"/>
      <c r="D24" s="278"/>
      <c r="E24" s="278"/>
      <c r="F24" s="278"/>
      <c r="G24" s="278"/>
      <c r="H24" s="278"/>
      <c r="I24" s="278"/>
      <c r="J24" s="278"/>
      <c r="K24" s="278"/>
      <c r="L24" s="278"/>
      <c r="M24" s="278"/>
      <c r="N24" s="30"/>
    </row>
    <row r="25" spans="2:14" ht="12.75" customHeight="1">
      <c r="B25" s="279" t="s">
        <v>210</v>
      </c>
      <c r="C25" s="278"/>
      <c r="D25" s="278"/>
      <c r="E25" s="278"/>
      <c r="F25" s="278"/>
      <c r="G25" s="278"/>
      <c r="H25" s="278"/>
      <c r="I25" s="278"/>
      <c r="J25" s="278"/>
      <c r="K25" s="278"/>
      <c r="L25" s="278"/>
      <c r="M25" s="278"/>
      <c r="N25" s="30"/>
    </row>
    <row r="26" spans="2:14" ht="12.75" customHeight="1">
      <c r="B26" s="252" t="s">
        <v>205</v>
      </c>
      <c r="C26" s="252"/>
      <c r="D26" s="252"/>
      <c r="E26" s="252"/>
      <c r="F26" s="252"/>
      <c r="G26" s="252"/>
      <c r="H26" s="252"/>
      <c r="I26" s="252"/>
      <c r="J26" s="252"/>
      <c r="K26" s="252"/>
      <c r="L26" s="252"/>
      <c r="M26" s="252"/>
      <c r="N26" s="67"/>
    </row>
    <row r="27" spans="10:14" ht="12.75">
      <c r="J27" s="36"/>
      <c r="K27" s="36"/>
      <c r="L27" s="36"/>
      <c r="M27" s="36"/>
      <c r="N27" s="36"/>
    </row>
    <row r="28" spans="10:14" ht="12.75">
      <c r="J28" s="36"/>
      <c r="K28" s="36"/>
      <c r="L28" s="36"/>
      <c r="M28" s="36"/>
      <c r="N28" s="36"/>
    </row>
    <row r="29" ht="12.75">
      <c r="L29" s="36"/>
    </row>
  </sheetData>
  <sheetProtection/>
  <mergeCells count="18">
    <mergeCell ref="B25:M25"/>
    <mergeCell ref="B26:M26"/>
    <mergeCell ref="B4:B5"/>
    <mergeCell ref="C4:C5"/>
    <mergeCell ref="D4:D5"/>
    <mergeCell ref="E4:E5"/>
    <mergeCell ref="M4:M5"/>
    <mergeCell ref="K4:K5"/>
    <mergeCell ref="L4:L5"/>
    <mergeCell ref="N4:N5"/>
    <mergeCell ref="B2:N2"/>
    <mergeCell ref="B24:M24"/>
    <mergeCell ref="F4:F5"/>
    <mergeCell ref="G4:G5"/>
    <mergeCell ref="H4:H5"/>
    <mergeCell ref="I4:I5"/>
    <mergeCell ref="J4:J5"/>
    <mergeCell ref="B3:N3"/>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scale="83"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11.5546875" defaultRowHeight="15.75"/>
  <cols>
    <col min="1" max="1" width="9.5546875" style="1" customWidth="1"/>
    <col min="2" max="16384" width="11.5546875" style="1" customWidth="1"/>
  </cols>
  <sheetData>
    <row r="1" ht="14.25">
      <c r="A1" s="144" t="s">
        <v>235</v>
      </c>
    </row>
  </sheetData>
  <sheetProtection/>
  <hyperlinks>
    <hyperlink ref="A1" location="Índice!A1" display="Regresar"/>
  </hyperlinks>
  <printOptions horizontalCentered="1"/>
  <pageMargins left="0.2755905511811024" right="0.2755905511811024" top="0.3937007874015748" bottom="0" header="0.31496062992125984" footer="0.31496062992125984"/>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N117"/>
  <sheetViews>
    <sheetView showGridLines="0" zoomScale="80" zoomScaleNormal="80" zoomScaleSheetLayoutView="49" zoomScalePageLayoutView="0" workbookViewId="0" topLeftCell="A1">
      <selection activeCell="A1" sqref="A1"/>
    </sheetView>
  </sheetViews>
  <sheetFormatPr defaultColWidth="11.5546875" defaultRowHeight="15.75"/>
  <cols>
    <col min="1" max="1" width="32.6640625" style="21" customWidth="1"/>
    <col min="2" max="13" width="11.77734375" style="21" customWidth="1"/>
    <col min="14" max="14" width="2.77734375" style="21" customWidth="1"/>
    <col min="15" max="15" width="15.77734375" style="21" customWidth="1"/>
    <col min="16" max="16" width="2.77734375" style="21" customWidth="1"/>
    <col min="17" max="17" width="15.77734375" style="21" customWidth="1"/>
    <col min="18" max="18" width="2.77734375" style="21" customWidth="1"/>
    <col min="19" max="19" width="15.77734375" style="21" customWidth="1"/>
    <col min="20" max="20" width="2.77734375" style="21" customWidth="1"/>
    <col min="21" max="21" width="15.77734375" style="21" customWidth="1"/>
    <col min="22" max="22" width="2.77734375" style="21" customWidth="1"/>
    <col min="23" max="23" width="15.77734375" style="21" customWidth="1"/>
    <col min="24" max="24" width="2.77734375" style="21" customWidth="1"/>
    <col min="25" max="25" width="15.77734375" style="21" customWidth="1"/>
    <col min="26" max="26" width="2.77734375" style="21" customWidth="1"/>
    <col min="27" max="27" width="15.77734375" style="21" customWidth="1"/>
    <col min="28" max="28" width="2.77734375" style="21" customWidth="1"/>
    <col min="29" max="206" width="9.77734375" style="21" customWidth="1"/>
    <col min="207" max="16384" width="11.5546875" style="21" customWidth="1"/>
  </cols>
  <sheetData>
    <row r="1" spans="1:6" ht="15">
      <c r="A1" s="144" t="s">
        <v>235</v>
      </c>
      <c r="B1" s="9"/>
      <c r="C1" s="9"/>
      <c r="D1" s="9"/>
      <c r="E1" s="9"/>
      <c r="F1" s="9"/>
    </row>
    <row r="2" spans="1:13" ht="12.75" customHeight="1">
      <c r="A2" s="220" t="s">
        <v>0</v>
      </c>
      <c r="B2" s="220"/>
      <c r="C2" s="220"/>
      <c r="D2" s="220"/>
      <c r="E2" s="220"/>
      <c r="F2" s="220"/>
      <c r="G2" s="220"/>
      <c r="H2" s="220"/>
      <c r="I2" s="220"/>
      <c r="J2" s="220"/>
      <c r="K2" s="220"/>
      <c r="L2" s="220"/>
      <c r="M2" s="220"/>
    </row>
    <row r="3" spans="1:13" ht="27" customHeight="1" thickBot="1">
      <c r="A3" s="217" t="s">
        <v>214</v>
      </c>
      <c r="B3" s="217"/>
      <c r="C3" s="217"/>
      <c r="D3" s="217"/>
      <c r="E3" s="217"/>
      <c r="F3" s="217"/>
      <c r="G3" s="217"/>
      <c r="H3" s="217"/>
      <c r="I3" s="217"/>
      <c r="J3" s="217"/>
      <c r="K3" s="217"/>
      <c r="L3" s="217"/>
      <c r="M3" s="217"/>
    </row>
    <row r="4" spans="1:13" s="18" customFormat="1" ht="12.75" customHeight="1">
      <c r="A4" s="218" t="s">
        <v>145</v>
      </c>
      <c r="B4" s="218">
        <v>2000</v>
      </c>
      <c r="C4" s="218">
        <v>2001</v>
      </c>
      <c r="D4" s="218">
        <v>2002</v>
      </c>
      <c r="E4" s="218">
        <v>2003</v>
      </c>
      <c r="F4" s="218">
        <v>2004</v>
      </c>
      <c r="G4" s="218">
        <v>2005</v>
      </c>
      <c r="H4" s="218">
        <v>2006</v>
      </c>
      <c r="I4" s="218">
        <v>2007</v>
      </c>
      <c r="J4" s="218">
        <v>2008</v>
      </c>
      <c r="K4" s="218">
        <v>2009</v>
      </c>
      <c r="L4" s="218">
        <v>2010</v>
      </c>
      <c r="M4" s="218">
        <v>2011</v>
      </c>
    </row>
    <row r="5" spans="1:13" s="18" customFormat="1" ht="12.75" customHeight="1">
      <c r="A5" s="219"/>
      <c r="B5" s="219"/>
      <c r="C5" s="219"/>
      <c r="D5" s="219"/>
      <c r="E5" s="219"/>
      <c r="F5" s="219"/>
      <c r="G5" s="219"/>
      <c r="H5" s="219"/>
      <c r="I5" s="219"/>
      <c r="J5" s="219"/>
      <c r="K5" s="219"/>
      <c r="L5" s="219"/>
      <c r="M5" s="219"/>
    </row>
    <row r="6" spans="1:13" s="18" customFormat="1" ht="3.75" customHeight="1">
      <c r="A6" s="145"/>
      <c r="B6" s="145"/>
      <c r="C6" s="145"/>
      <c r="D6" s="145"/>
      <c r="E6" s="145"/>
      <c r="F6" s="145"/>
      <c r="G6" s="145"/>
      <c r="H6" s="145"/>
      <c r="I6" s="145"/>
      <c r="J6" s="145"/>
      <c r="K6" s="145"/>
      <c r="L6" s="145"/>
      <c r="M6" s="145"/>
    </row>
    <row r="7" spans="1:13" ht="13.5" customHeight="1">
      <c r="A7" s="19" t="s">
        <v>140</v>
      </c>
      <c r="B7" s="20">
        <v>5189053</v>
      </c>
      <c r="C7" s="20">
        <v>4867280</v>
      </c>
      <c r="D7" s="20">
        <v>4620509</v>
      </c>
      <c r="E7" s="20">
        <v>4423783</v>
      </c>
      <c r="F7" s="20">
        <v>4199315</v>
      </c>
      <c r="G7" s="20">
        <v>4164384</v>
      </c>
      <c r="H7" s="20">
        <v>4497654</v>
      </c>
      <c r="I7" s="20">
        <v>5064242</v>
      </c>
      <c r="J7" s="20">
        <v>5143543</v>
      </c>
      <c r="K7" s="20">
        <v>5258138</v>
      </c>
      <c r="L7" s="20">
        <v>5509000</v>
      </c>
      <c r="M7" s="33">
        <f>M19+M36+M49</f>
        <v>5743991</v>
      </c>
    </row>
    <row r="8" spans="1:13" ht="13.5" customHeight="1">
      <c r="A8" s="19" t="s">
        <v>1</v>
      </c>
      <c r="B8" s="20">
        <v>1654901</v>
      </c>
      <c r="C8" s="20">
        <v>1513590</v>
      </c>
      <c r="D8" s="20">
        <v>1417002</v>
      </c>
      <c r="E8" s="20">
        <v>1386212</v>
      </c>
      <c r="F8" s="20">
        <v>1266698</v>
      </c>
      <c r="G8" s="20">
        <v>1274602</v>
      </c>
      <c r="H8" s="20">
        <v>1411242</v>
      </c>
      <c r="I8" s="20">
        <v>1639552</v>
      </c>
      <c r="J8" s="20">
        <v>1689569</v>
      </c>
      <c r="K8" s="20">
        <v>1724146</v>
      </c>
      <c r="L8" s="20">
        <v>1749504</v>
      </c>
      <c r="M8" s="33">
        <f>M20+M37+M50</f>
        <v>1758454</v>
      </c>
    </row>
    <row r="9" spans="1:13" ht="13.5" customHeight="1">
      <c r="A9" s="19" t="s">
        <v>2</v>
      </c>
      <c r="B9" s="20">
        <v>3534152</v>
      </c>
      <c r="C9" s="20">
        <v>3353690</v>
      </c>
      <c r="D9" s="20">
        <v>3203507</v>
      </c>
      <c r="E9" s="20">
        <v>3037571</v>
      </c>
      <c r="F9" s="20">
        <v>2932617</v>
      </c>
      <c r="G9" s="20">
        <v>2889782</v>
      </c>
      <c r="H9" s="20">
        <v>3086412</v>
      </c>
      <c r="I9" s="20">
        <v>3424690</v>
      </c>
      <c r="J9" s="20">
        <v>3453974</v>
      </c>
      <c r="K9" s="20">
        <v>3533992</v>
      </c>
      <c r="L9" s="20">
        <v>3759496</v>
      </c>
      <c r="M9" s="33">
        <f>M21+M38+M51</f>
        <v>3985537</v>
      </c>
    </row>
    <row r="10" spans="1:13" ht="13.5" customHeight="1">
      <c r="A10" s="22"/>
      <c r="B10" s="20"/>
      <c r="C10" s="20"/>
      <c r="D10" s="20"/>
      <c r="E10" s="20"/>
      <c r="F10" s="20"/>
      <c r="G10" s="23"/>
      <c r="H10" s="23"/>
      <c r="I10" s="23"/>
      <c r="J10" s="23"/>
      <c r="K10" s="23"/>
      <c r="L10" s="23"/>
      <c r="M10" s="34"/>
    </row>
    <row r="11" spans="1:13" ht="13.5" customHeight="1">
      <c r="A11" s="19" t="s">
        <v>3</v>
      </c>
      <c r="B11" s="20">
        <v>53763012</v>
      </c>
      <c r="C11" s="20">
        <v>51690738</v>
      </c>
      <c r="D11" s="20">
        <v>49779141</v>
      </c>
      <c r="E11" s="20">
        <v>47096668</v>
      </c>
      <c r="F11" s="20">
        <v>46723086</v>
      </c>
      <c r="G11" s="20">
        <v>45685824</v>
      </c>
      <c r="H11" s="20">
        <v>48980134</v>
      </c>
      <c r="I11" s="20">
        <v>53806419</v>
      </c>
      <c r="J11" s="20">
        <v>55510468</v>
      </c>
      <c r="K11" s="20">
        <v>56273135</v>
      </c>
      <c r="L11" s="20">
        <v>58397194</v>
      </c>
      <c r="M11" s="33">
        <f>M23+M40+M53</f>
        <v>60736129</v>
      </c>
    </row>
    <row r="12" spans="1:13" ht="13.5" customHeight="1">
      <c r="A12" s="19" t="s">
        <v>4</v>
      </c>
      <c r="B12" s="24">
        <v>32.48714696528675</v>
      </c>
      <c r="C12" s="24">
        <v>34.15108318633183</v>
      </c>
      <c r="D12" s="24">
        <v>35.131042177738756</v>
      </c>
      <c r="E12" s="24">
        <v>33.9750831763107</v>
      </c>
      <c r="F12" s="24">
        <v>36.88573440551734</v>
      </c>
      <c r="G12" s="24">
        <v>35.84320752674168</v>
      </c>
      <c r="H12" s="24">
        <v>34.70711189151117</v>
      </c>
      <c r="I12" s="24">
        <v>32.81775692384261</v>
      </c>
      <c r="J12" s="24">
        <v>32.85480971774459</v>
      </c>
      <c r="K12" s="24">
        <v>32.63826555291721</v>
      </c>
      <c r="L12" s="24">
        <v>33.379285786142816</v>
      </c>
      <c r="M12" s="128">
        <f>M11/M8</f>
        <v>34.53950401887112</v>
      </c>
    </row>
    <row r="13" spans="1:13" ht="13.5" customHeight="1">
      <c r="A13" s="22"/>
      <c r="B13" s="22"/>
      <c r="C13" s="22"/>
      <c r="D13" s="22"/>
      <c r="E13" s="22"/>
      <c r="F13" s="22"/>
      <c r="G13" s="22"/>
      <c r="H13" s="22"/>
      <c r="I13" s="22"/>
      <c r="J13" s="22"/>
      <c r="K13" s="22"/>
      <c r="L13" s="22"/>
      <c r="M13" s="30"/>
    </row>
    <row r="14" spans="1:13" ht="13.5" customHeight="1">
      <c r="A14" s="19" t="s">
        <v>141</v>
      </c>
      <c r="B14" s="25">
        <v>5103090409.940001</v>
      </c>
      <c r="C14" s="25">
        <v>5610637424</v>
      </c>
      <c r="D14" s="25">
        <v>5814665690.200001</v>
      </c>
      <c r="E14" s="25">
        <v>5902079592</v>
      </c>
      <c r="F14" s="25">
        <v>6243340260.49</v>
      </c>
      <c r="G14" s="25">
        <v>6467424902.4800005</v>
      </c>
      <c r="H14" s="25">
        <v>7029068726</v>
      </c>
      <c r="I14" s="25">
        <v>8075327648.799999</v>
      </c>
      <c r="J14" s="25">
        <v>8892863951.939999</v>
      </c>
      <c r="K14" s="25">
        <v>9376531618</v>
      </c>
      <c r="L14" s="25">
        <v>10085511139.119999</v>
      </c>
      <c r="M14" s="127">
        <f>M26+M43+M56</f>
        <v>10905247143</v>
      </c>
    </row>
    <row r="15" spans="1:13" ht="13.5" customHeight="1">
      <c r="A15" s="19" t="s">
        <v>5</v>
      </c>
      <c r="B15" s="22"/>
      <c r="C15" s="22"/>
      <c r="D15" s="22"/>
      <c r="E15" s="22"/>
      <c r="F15" s="22"/>
      <c r="G15" s="22"/>
      <c r="H15" s="22"/>
      <c r="I15" s="22"/>
      <c r="J15" s="22"/>
      <c r="K15" s="22"/>
      <c r="L15" s="22"/>
      <c r="M15" s="30"/>
    </row>
    <row r="16" spans="1:13" ht="13.5" customHeight="1">
      <c r="A16" s="19" t="s">
        <v>6</v>
      </c>
      <c r="B16" s="26">
        <v>94.91823876869103</v>
      </c>
      <c r="C16" s="26">
        <v>108.54241283999467</v>
      </c>
      <c r="D16" s="26">
        <v>116.80928142572812</v>
      </c>
      <c r="E16" s="26">
        <v>125.31841089055388</v>
      </c>
      <c r="F16" s="26">
        <v>133.62431283948152</v>
      </c>
      <c r="G16" s="26">
        <v>141.56305690097656</v>
      </c>
      <c r="H16" s="26">
        <v>143.50856463561328</v>
      </c>
      <c r="I16" s="26">
        <v>150.08112041055918</v>
      </c>
      <c r="J16" s="26">
        <v>160.2015668817636</v>
      </c>
      <c r="K16" s="26">
        <v>166.62536427017972</v>
      </c>
      <c r="L16" s="26">
        <v>172.7054066864925</v>
      </c>
      <c r="M16" s="37">
        <f>M14/M11</f>
        <v>179.55123783078108</v>
      </c>
    </row>
    <row r="17" spans="1:13" ht="13.5" customHeight="1">
      <c r="A17" s="19" t="s">
        <v>7</v>
      </c>
      <c r="B17" s="26">
        <v>3083.622772564643</v>
      </c>
      <c r="C17" s="26">
        <v>3706.8409701438304</v>
      </c>
      <c r="D17" s="26">
        <v>4103.631792518611</v>
      </c>
      <c r="E17" s="26">
        <v>4257.703433529648</v>
      </c>
      <c r="F17" s="26">
        <v>4928.830913516876</v>
      </c>
      <c r="G17" s="26">
        <v>5074.0740266216435</v>
      </c>
      <c r="H17" s="26">
        <v>4980.767810198393</v>
      </c>
      <c r="I17" s="26">
        <v>4925.325728491685</v>
      </c>
      <c r="J17" s="26">
        <v>5263.391996384876</v>
      </c>
      <c r="K17" s="26">
        <v>5438.362886901689</v>
      </c>
      <c r="L17" s="26">
        <v>5764.783126600453</v>
      </c>
      <c r="M17" s="37">
        <f>M14/M8</f>
        <v>6201.610700649548</v>
      </c>
    </row>
    <row r="18" spans="1:13" ht="13.5" customHeight="1">
      <c r="A18" s="149" t="s">
        <v>146</v>
      </c>
      <c r="B18" s="22"/>
      <c r="C18" s="22"/>
      <c r="D18" s="22"/>
      <c r="E18" s="22"/>
      <c r="F18" s="22"/>
      <c r="G18" s="22"/>
      <c r="H18" s="22"/>
      <c r="I18" s="22"/>
      <c r="J18" s="22"/>
      <c r="K18" s="22"/>
      <c r="L18" s="22"/>
      <c r="M18" s="30"/>
    </row>
    <row r="19" spans="1:13" ht="13.5" customHeight="1">
      <c r="A19" s="19" t="s">
        <v>8</v>
      </c>
      <c r="B19" s="20">
        <v>1107599</v>
      </c>
      <c r="C19" s="20">
        <v>1077063</v>
      </c>
      <c r="D19" s="20">
        <v>1006389</v>
      </c>
      <c r="E19" s="20">
        <v>894599</v>
      </c>
      <c r="F19" s="20">
        <v>868933</v>
      </c>
      <c r="G19" s="20">
        <v>949961</v>
      </c>
      <c r="H19" s="20">
        <v>1015421</v>
      </c>
      <c r="I19" s="20">
        <v>1538996</v>
      </c>
      <c r="J19" s="20">
        <v>1623483</v>
      </c>
      <c r="K19" s="20">
        <v>1605011</v>
      </c>
      <c r="L19" s="20">
        <v>1759997</v>
      </c>
      <c r="M19" s="33">
        <f>M20+M21</f>
        <v>1869893</v>
      </c>
    </row>
    <row r="20" spans="1:13" ht="13.5" customHeight="1">
      <c r="A20" s="19" t="s">
        <v>9</v>
      </c>
      <c r="B20" s="27">
        <v>229336</v>
      </c>
      <c r="C20" s="27">
        <v>227899</v>
      </c>
      <c r="D20" s="27">
        <v>216064</v>
      </c>
      <c r="E20" s="27">
        <v>188800</v>
      </c>
      <c r="F20" s="27">
        <v>181786</v>
      </c>
      <c r="G20" s="27">
        <v>227773</v>
      </c>
      <c r="H20" s="27">
        <v>231121</v>
      </c>
      <c r="I20" s="27">
        <v>408419</v>
      </c>
      <c r="J20" s="27">
        <v>434332</v>
      </c>
      <c r="K20" s="27">
        <v>420707</v>
      </c>
      <c r="L20" s="27">
        <v>451600</v>
      </c>
      <c r="M20" s="29">
        <f>'IX.5'!H8</f>
        <v>473149</v>
      </c>
    </row>
    <row r="21" spans="1:13" ht="13.5" customHeight="1">
      <c r="A21" s="19" t="s">
        <v>10</v>
      </c>
      <c r="B21" s="27">
        <v>878263</v>
      </c>
      <c r="C21" s="27">
        <v>849164</v>
      </c>
      <c r="D21" s="27">
        <v>790325</v>
      </c>
      <c r="E21" s="27">
        <v>705799</v>
      </c>
      <c r="F21" s="27">
        <v>687147</v>
      </c>
      <c r="G21" s="27">
        <v>722188</v>
      </c>
      <c r="H21" s="27">
        <v>784300</v>
      </c>
      <c r="I21" s="27">
        <v>1130577</v>
      </c>
      <c r="J21" s="27">
        <v>1189151</v>
      </c>
      <c r="K21" s="27">
        <v>1184304</v>
      </c>
      <c r="L21" s="27">
        <v>1308397</v>
      </c>
      <c r="M21" s="29">
        <f>'IX.5'!Q8</f>
        <v>1396744</v>
      </c>
    </row>
    <row r="22" spans="1:13" ht="13.5" customHeight="1">
      <c r="A22" s="22"/>
      <c r="B22" s="23"/>
      <c r="C22" s="23"/>
      <c r="D22" s="23"/>
      <c r="E22" s="23"/>
      <c r="F22" s="23"/>
      <c r="G22" s="23"/>
      <c r="H22" s="23"/>
      <c r="I22" s="23"/>
      <c r="J22" s="23"/>
      <c r="K22" s="23"/>
      <c r="L22" s="23"/>
      <c r="M22" s="34"/>
    </row>
    <row r="23" spans="1:13" ht="13.5" customHeight="1">
      <c r="A23" s="19" t="s">
        <v>11</v>
      </c>
      <c r="B23" s="27">
        <v>9109674</v>
      </c>
      <c r="C23" s="27">
        <v>8571204</v>
      </c>
      <c r="D23" s="27">
        <v>7872416</v>
      </c>
      <c r="E23" s="27">
        <v>6937453</v>
      </c>
      <c r="F23" s="27">
        <v>6860691</v>
      </c>
      <c r="G23" s="27">
        <v>7116677</v>
      </c>
      <c r="H23" s="27">
        <v>7832636</v>
      </c>
      <c r="I23" s="27">
        <v>11166992</v>
      </c>
      <c r="J23" s="27">
        <v>11863816</v>
      </c>
      <c r="K23" s="27">
        <v>11847124</v>
      </c>
      <c r="L23" s="27">
        <v>12892756</v>
      </c>
      <c r="M23" s="29">
        <f>'IX.4'!G6</f>
        <v>13611003</v>
      </c>
    </row>
    <row r="24" spans="1:13" ht="13.5" customHeight="1">
      <c r="A24" s="19" t="s">
        <v>12</v>
      </c>
      <c r="B24" s="28">
        <v>39.721953814490526</v>
      </c>
      <c r="C24" s="28">
        <v>37.60966041974734</v>
      </c>
      <c r="D24" s="28">
        <v>36.43557464454976</v>
      </c>
      <c r="E24" s="28">
        <v>36.74498411016949</v>
      </c>
      <c r="F24" s="28">
        <v>37.74048056506002</v>
      </c>
      <c r="G24" s="28">
        <v>31.244603179481327</v>
      </c>
      <c r="H24" s="28">
        <v>33.88976337070193</v>
      </c>
      <c r="I24" s="28">
        <v>27.341999270357157</v>
      </c>
      <c r="J24" s="28">
        <v>27.315086155291343</v>
      </c>
      <c r="K24" s="28">
        <v>28.160035369033555</v>
      </c>
      <c r="L24" s="26">
        <v>28.549061116031886</v>
      </c>
      <c r="M24" s="37">
        <f>M23/M20</f>
        <v>28.766843002944103</v>
      </c>
    </row>
    <row r="25" spans="1:13" ht="13.5" customHeight="1">
      <c r="A25" s="22"/>
      <c r="B25" s="22"/>
      <c r="C25" s="22"/>
      <c r="D25" s="22"/>
      <c r="E25" s="22"/>
      <c r="F25" s="22"/>
      <c r="G25" s="22"/>
      <c r="H25" s="22"/>
      <c r="I25" s="22"/>
      <c r="J25" s="22"/>
      <c r="K25" s="22"/>
      <c r="L25" s="22"/>
      <c r="M25" s="30"/>
    </row>
    <row r="26" spans="1:13" ht="13.5" customHeight="1">
      <c r="A26" s="19" t="s">
        <v>13</v>
      </c>
      <c r="B26" s="27">
        <v>1180362261.01</v>
      </c>
      <c r="C26" s="27">
        <v>1259470932</v>
      </c>
      <c r="D26" s="27">
        <v>1245754358.26</v>
      </c>
      <c r="E26" s="27">
        <v>1193254310</v>
      </c>
      <c r="F26" s="27">
        <v>1258610762.88</v>
      </c>
      <c r="G26" s="27">
        <v>1325510462.97</v>
      </c>
      <c r="H26" s="27">
        <v>1409695064</v>
      </c>
      <c r="I26" s="27">
        <v>1876066195.9</v>
      </c>
      <c r="J26" s="27">
        <v>2114837598.8</v>
      </c>
      <c r="K26" s="27">
        <v>2213546136</v>
      </c>
      <c r="L26" s="27">
        <v>2491195149.539999</v>
      </c>
      <c r="M26" s="29">
        <f>'IX.4'!H6</f>
        <v>2742932034</v>
      </c>
    </row>
    <row r="27" spans="1:13" ht="13.5" customHeight="1">
      <c r="A27" s="22"/>
      <c r="B27" s="22"/>
      <c r="C27" s="22"/>
      <c r="D27" s="22"/>
      <c r="E27" s="22"/>
      <c r="F27" s="22"/>
      <c r="G27" s="30"/>
      <c r="H27" s="30"/>
      <c r="I27" s="30"/>
      <c r="J27" s="30"/>
      <c r="K27" s="30"/>
      <c r="L27" s="30"/>
      <c r="M27" s="30"/>
    </row>
    <row r="28" spans="1:13" ht="13.5" customHeight="1">
      <c r="A28" s="19" t="s">
        <v>5</v>
      </c>
      <c r="B28" s="22"/>
      <c r="C28" s="22"/>
      <c r="D28" s="22"/>
      <c r="E28" s="22"/>
      <c r="F28" s="22"/>
      <c r="G28" s="30"/>
      <c r="H28" s="30"/>
      <c r="I28" s="30"/>
      <c r="J28" s="30"/>
      <c r="K28" s="30"/>
      <c r="L28" s="30"/>
      <c r="M28" s="30"/>
    </row>
    <row r="29" spans="1:13" ht="13.5" customHeight="1">
      <c r="A29" s="19" t="s">
        <v>14</v>
      </c>
      <c r="B29" s="31">
        <v>129.57239315150025</v>
      </c>
      <c r="C29" s="31">
        <v>146.94212528368243</v>
      </c>
      <c r="D29" s="31">
        <v>158.24295340337704</v>
      </c>
      <c r="E29" s="31">
        <v>172.0017865346259</v>
      </c>
      <c r="F29" s="31">
        <v>183.45247772855535</v>
      </c>
      <c r="G29" s="32">
        <v>186.25412716777788</v>
      </c>
      <c r="H29" s="32">
        <v>179.97709379064725</v>
      </c>
      <c r="I29" s="32">
        <v>168.00103339377338</v>
      </c>
      <c r="J29" s="32">
        <v>178.2594739163183</v>
      </c>
      <c r="K29" s="32">
        <v>186.84248902940493</v>
      </c>
      <c r="L29" s="32">
        <v>193.2244083064939</v>
      </c>
      <c r="M29" s="32">
        <f>M26/M23</f>
        <v>201.52313786133175</v>
      </c>
    </row>
    <row r="30" spans="1:13" ht="13.5" customHeight="1">
      <c r="A30" s="19" t="s">
        <v>15</v>
      </c>
      <c r="B30" s="31">
        <v>5146.868616396902</v>
      </c>
      <c r="C30" s="31">
        <v>5526.443433275267</v>
      </c>
      <c r="D30" s="31">
        <v>5765.672940702755</v>
      </c>
      <c r="E30" s="31">
        <v>6320.202913135593</v>
      </c>
      <c r="F30" s="31">
        <v>6923.584670326649</v>
      </c>
      <c r="G30" s="32">
        <v>5819.436293897872</v>
      </c>
      <c r="H30" s="32">
        <v>6099.381120711661</v>
      </c>
      <c r="I30" s="32">
        <v>4593.4841324718</v>
      </c>
      <c r="J30" s="32">
        <v>4869.172888021145</v>
      </c>
      <c r="K30" s="32">
        <v>5261.491099506307</v>
      </c>
      <c r="L30" s="32">
        <v>5516.3754418511935</v>
      </c>
      <c r="M30" s="32">
        <f>M26/M20</f>
        <v>5797.184468317591</v>
      </c>
    </row>
    <row r="31" spans="1:13" ht="13.5" customHeight="1">
      <c r="A31" s="22"/>
      <c r="B31" s="22"/>
      <c r="C31" s="22"/>
      <c r="D31" s="22"/>
      <c r="E31" s="22"/>
      <c r="F31" s="22"/>
      <c r="G31" s="30"/>
      <c r="H31" s="30"/>
      <c r="I31" s="30"/>
      <c r="J31" s="30"/>
      <c r="K31" s="30"/>
      <c r="L31" s="30"/>
      <c r="M31" s="30"/>
    </row>
    <row r="32" spans="1:13" ht="13.5" customHeight="1">
      <c r="A32" s="19" t="s">
        <v>142</v>
      </c>
      <c r="B32" s="22"/>
      <c r="C32" s="22"/>
      <c r="D32" s="22"/>
      <c r="E32" s="22"/>
      <c r="F32" s="22"/>
      <c r="G32" s="30"/>
      <c r="H32" s="30"/>
      <c r="I32" s="30"/>
      <c r="J32" s="30"/>
      <c r="K32" s="30"/>
      <c r="L32" s="30"/>
      <c r="M32" s="30"/>
    </row>
    <row r="33" spans="1:13" ht="13.5" customHeight="1">
      <c r="A33" s="22"/>
      <c r="B33" s="22"/>
      <c r="C33" s="22"/>
      <c r="D33" s="22"/>
      <c r="E33" s="22"/>
      <c r="F33" s="22"/>
      <c r="G33" s="30"/>
      <c r="H33" s="30"/>
      <c r="I33" s="30"/>
      <c r="J33" s="30"/>
      <c r="K33" s="30"/>
      <c r="L33" s="30"/>
      <c r="M33" s="30"/>
    </row>
    <row r="34" spans="1:13" ht="13.5" customHeight="1">
      <c r="A34" s="149" t="s">
        <v>143</v>
      </c>
      <c r="B34" s="22"/>
      <c r="C34" s="22"/>
      <c r="D34" s="22"/>
      <c r="E34" s="22"/>
      <c r="F34" s="22"/>
      <c r="G34" s="30"/>
      <c r="H34" s="30"/>
      <c r="I34" s="30"/>
      <c r="J34" s="30"/>
      <c r="K34" s="30"/>
      <c r="L34" s="30"/>
      <c r="M34" s="30"/>
    </row>
    <row r="35" spans="1:13" ht="13.5" customHeight="1">
      <c r="A35" s="22"/>
      <c r="B35" s="22"/>
      <c r="C35" s="22"/>
      <c r="D35" s="22"/>
      <c r="E35" s="22"/>
      <c r="F35" s="22"/>
      <c r="G35" s="30"/>
      <c r="H35" s="30"/>
      <c r="I35" s="30"/>
      <c r="J35" s="30"/>
      <c r="K35" s="30"/>
      <c r="L35" s="30"/>
      <c r="M35" s="30"/>
    </row>
    <row r="36" spans="1:14" ht="13.5" customHeight="1">
      <c r="A36" s="19" t="s">
        <v>8</v>
      </c>
      <c r="B36" s="20">
        <v>3647148</v>
      </c>
      <c r="C36" s="20">
        <v>3343908</v>
      </c>
      <c r="D36" s="20">
        <v>3173069</v>
      </c>
      <c r="E36" s="20">
        <v>3093069</v>
      </c>
      <c r="F36" s="20">
        <v>2894959</v>
      </c>
      <c r="G36" s="33">
        <v>2774268</v>
      </c>
      <c r="H36" s="33">
        <v>3030221</v>
      </c>
      <c r="I36" s="33">
        <v>3054350</v>
      </c>
      <c r="J36" s="33">
        <v>3042974</v>
      </c>
      <c r="K36" s="33">
        <v>3188378</v>
      </c>
      <c r="L36" s="33">
        <v>3290041</v>
      </c>
      <c r="M36" s="33">
        <f>SUM(M37:M38)</f>
        <v>3405831</v>
      </c>
      <c r="N36" s="126"/>
    </row>
    <row r="37" spans="1:14" ht="13.5" customHeight="1">
      <c r="A37" s="19" t="s">
        <v>16</v>
      </c>
      <c r="B37" s="27">
        <v>1236329</v>
      </c>
      <c r="C37" s="27">
        <v>1091470</v>
      </c>
      <c r="D37" s="27">
        <v>1005481</v>
      </c>
      <c r="E37" s="27">
        <v>1001580</v>
      </c>
      <c r="F37" s="27">
        <v>887917</v>
      </c>
      <c r="G37" s="29">
        <v>847336</v>
      </c>
      <c r="H37" s="29">
        <v>977015</v>
      </c>
      <c r="I37" s="29">
        <v>1014746</v>
      </c>
      <c r="J37" s="29">
        <v>1035436</v>
      </c>
      <c r="K37" s="29">
        <v>1089497</v>
      </c>
      <c r="L37" s="29">
        <v>1086403</v>
      </c>
      <c r="M37" s="29">
        <f>'IX.5'!J8</f>
        <v>1073082</v>
      </c>
      <c r="N37" s="126"/>
    </row>
    <row r="38" spans="1:14" ht="13.5" customHeight="1">
      <c r="A38" s="19" t="s">
        <v>17</v>
      </c>
      <c r="B38" s="27">
        <v>2410819</v>
      </c>
      <c r="C38" s="27">
        <v>2252438</v>
      </c>
      <c r="D38" s="27">
        <v>2167588</v>
      </c>
      <c r="E38" s="27">
        <v>2091489</v>
      </c>
      <c r="F38" s="27">
        <v>2007042</v>
      </c>
      <c r="G38" s="29">
        <v>1926932</v>
      </c>
      <c r="H38" s="29">
        <v>2053206</v>
      </c>
      <c r="I38" s="29">
        <v>2039604</v>
      </c>
      <c r="J38" s="29">
        <v>2007538</v>
      </c>
      <c r="K38" s="29">
        <v>2098881</v>
      </c>
      <c r="L38" s="29">
        <v>2203638</v>
      </c>
      <c r="M38" s="29">
        <f>'IX.5'!S8</f>
        <v>2332749</v>
      </c>
      <c r="N38" s="126"/>
    </row>
    <row r="39" spans="1:13" ht="13.5" customHeight="1">
      <c r="A39" s="22"/>
      <c r="B39" s="27"/>
      <c r="C39" s="27"/>
      <c r="D39" s="27"/>
      <c r="E39" s="27"/>
      <c r="F39" s="27"/>
      <c r="G39" s="34"/>
      <c r="H39" s="34"/>
      <c r="I39" s="34"/>
      <c r="J39" s="34"/>
      <c r="K39" s="34"/>
      <c r="L39" s="34"/>
      <c r="M39" s="34"/>
    </row>
    <row r="40" spans="1:13" ht="13.5" customHeight="1">
      <c r="A40" s="19" t="s">
        <v>18</v>
      </c>
      <c r="B40" s="27">
        <v>28734539</v>
      </c>
      <c r="C40" s="27">
        <v>26742878</v>
      </c>
      <c r="D40" s="27">
        <v>25569474</v>
      </c>
      <c r="E40" s="27">
        <v>24011647</v>
      </c>
      <c r="F40" s="27">
        <v>23635992</v>
      </c>
      <c r="G40" s="29">
        <v>22243034</v>
      </c>
      <c r="H40" s="29">
        <v>24468978</v>
      </c>
      <c r="I40" s="29">
        <v>25202090</v>
      </c>
      <c r="J40" s="29">
        <v>25839355</v>
      </c>
      <c r="K40" s="29">
        <v>26866916</v>
      </c>
      <c r="L40" s="29">
        <v>28117722</v>
      </c>
      <c r="M40" s="29">
        <f>'IX.4'!J6</f>
        <v>29364057</v>
      </c>
    </row>
    <row r="41" spans="1:13" ht="13.5" customHeight="1">
      <c r="A41" s="19" t="s">
        <v>12</v>
      </c>
      <c r="B41" s="31">
        <v>23.241822362817665</v>
      </c>
      <c r="C41" s="31">
        <v>24.501706872383117</v>
      </c>
      <c r="D41" s="31">
        <v>25.43009166757005</v>
      </c>
      <c r="E41" s="31">
        <v>23.973768445855548</v>
      </c>
      <c r="F41" s="31">
        <v>26.619596200996263</v>
      </c>
      <c r="G41" s="32">
        <v>26.25054759859135</v>
      </c>
      <c r="H41" s="32">
        <v>25.044628792802566</v>
      </c>
      <c r="I41" s="32">
        <v>24.835860402504665</v>
      </c>
      <c r="J41" s="32">
        <v>24.95504792184162</v>
      </c>
      <c r="K41" s="32">
        <v>24.659926553262654</v>
      </c>
      <c r="L41" s="32">
        <v>25.881484126976822</v>
      </c>
      <c r="M41" s="32">
        <f>M40/M37</f>
        <v>27.364224728399133</v>
      </c>
    </row>
    <row r="42" spans="1:13" ht="13.5" customHeight="1">
      <c r="A42" s="22"/>
      <c r="B42" s="22"/>
      <c r="C42" s="22"/>
      <c r="D42" s="22"/>
      <c r="E42" s="22"/>
      <c r="F42" s="22"/>
      <c r="G42" s="30"/>
      <c r="H42" s="30"/>
      <c r="I42" s="30"/>
      <c r="J42" s="30"/>
      <c r="K42" s="30"/>
      <c r="L42" s="30"/>
      <c r="M42" s="30"/>
    </row>
    <row r="43" spans="1:13" ht="13.5" customHeight="1">
      <c r="A43" s="19" t="s">
        <v>13</v>
      </c>
      <c r="B43" s="35">
        <v>2106228853.78</v>
      </c>
      <c r="C43" s="35">
        <v>2258110549</v>
      </c>
      <c r="D43" s="35">
        <v>2345895475.88</v>
      </c>
      <c r="E43" s="35">
        <v>2351905132</v>
      </c>
      <c r="F43" s="35">
        <v>2466029246.37</v>
      </c>
      <c r="G43" s="36">
        <v>2459717265.9700003</v>
      </c>
      <c r="H43" s="36">
        <v>2794725165</v>
      </c>
      <c r="I43" s="36">
        <v>3005308833.7999997</v>
      </c>
      <c r="J43" s="36">
        <v>3327380977.23</v>
      </c>
      <c r="K43" s="36">
        <v>3609247535</v>
      </c>
      <c r="L43" s="25">
        <v>3916788743.2600007</v>
      </c>
      <c r="M43" s="127">
        <f>'IX.4'!K6</f>
        <v>4247402604</v>
      </c>
    </row>
    <row r="44" spans="1:13" ht="13.5" customHeight="1">
      <c r="A44" s="22"/>
      <c r="B44" s="22"/>
      <c r="C44" s="22"/>
      <c r="D44" s="22"/>
      <c r="E44" s="22"/>
      <c r="F44" s="22"/>
      <c r="G44" s="30"/>
      <c r="H44" s="30"/>
      <c r="I44" s="30"/>
      <c r="J44" s="30"/>
      <c r="K44" s="30"/>
      <c r="L44" s="30"/>
      <c r="M44" s="30"/>
    </row>
    <row r="45" spans="1:13" ht="13.5" customHeight="1">
      <c r="A45" s="19" t="s">
        <v>19</v>
      </c>
      <c r="B45" s="22"/>
      <c r="C45" s="22"/>
      <c r="D45" s="22"/>
      <c r="E45" s="22"/>
      <c r="F45" s="22"/>
      <c r="G45" s="30"/>
      <c r="H45" s="30"/>
      <c r="I45" s="30"/>
      <c r="J45" s="30"/>
      <c r="K45" s="30"/>
      <c r="L45" s="30"/>
      <c r="M45" s="30"/>
    </row>
    <row r="46" spans="1:13" ht="13.5" customHeight="1">
      <c r="A46" s="19" t="s">
        <v>20</v>
      </c>
      <c r="B46" s="26">
        <v>73.29955263176485</v>
      </c>
      <c r="C46" s="26">
        <v>84.43782860618069</v>
      </c>
      <c r="D46" s="26">
        <v>91.74594189462013</v>
      </c>
      <c r="E46" s="26">
        <v>97.94851356926911</v>
      </c>
      <c r="F46" s="26">
        <v>104.3336470231501</v>
      </c>
      <c r="G46" s="37">
        <v>110.58371200484612</v>
      </c>
      <c r="H46" s="37">
        <v>114.21503444075188</v>
      </c>
      <c r="I46" s="37">
        <v>119.24839700993051</v>
      </c>
      <c r="J46" s="37">
        <v>128.7718279821613</v>
      </c>
      <c r="K46" s="37">
        <v>134.33799156553732</v>
      </c>
      <c r="L46" s="37">
        <v>139.2996467942887</v>
      </c>
      <c r="M46" s="37">
        <f>M43/M40</f>
        <v>144.64631382509577</v>
      </c>
    </row>
    <row r="47" spans="1:13" ht="13.5" customHeight="1">
      <c r="A47" s="19" t="s">
        <v>15</v>
      </c>
      <c r="B47" s="26">
        <v>1703.6151815414828</v>
      </c>
      <c r="C47" s="26">
        <v>2068.870925449165</v>
      </c>
      <c r="D47" s="26">
        <v>2333.107712507745</v>
      </c>
      <c r="E47" s="26">
        <v>2348.194983925398</v>
      </c>
      <c r="F47" s="26">
        <v>2777.319553933532</v>
      </c>
      <c r="G47" s="37">
        <v>2902.8829956121303</v>
      </c>
      <c r="H47" s="37">
        <v>2860.4731401257914</v>
      </c>
      <c r="I47" s="37">
        <v>2961.6365413610893</v>
      </c>
      <c r="J47" s="37">
        <v>3213.5071382779815</v>
      </c>
      <c r="K47" s="37">
        <v>3312.765005318968</v>
      </c>
      <c r="L47" s="37">
        <v>3605.2815973998604</v>
      </c>
      <c r="M47" s="37">
        <f>M43/M37</f>
        <v>3958.1342376444672</v>
      </c>
    </row>
    <row r="48" spans="1:13" ht="13.5" customHeight="1">
      <c r="A48" s="149" t="s">
        <v>144</v>
      </c>
      <c r="B48" s="22"/>
      <c r="C48" s="22"/>
      <c r="D48" s="22"/>
      <c r="E48" s="22"/>
      <c r="F48" s="22"/>
      <c r="G48" s="30"/>
      <c r="H48" s="30"/>
      <c r="I48" s="30"/>
      <c r="J48" s="30"/>
      <c r="K48" s="30"/>
      <c r="L48" s="30"/>
      <c r="M48" s="30"/>
    </row>
    <row r="49" spans="1:13" ht="13.5" customHeight="1">
      <c r="A49" s="19" t="s">
        <v>8</v>
      </c>
      <c r="B49" s="20">
        <v>434306</v>
      </c>
      <c r="C49" s="20">
        <v>446309</v>
      </c>
      <c r="D49" s="20">
        <v>441051</v>
      </c>
      <c r="E49" s="20">
        <v>436115</v>
      </c>
      <c r="F49" s="20">
        <v>435423</v>
      </c>
      <c r="G49" s="33">
        <v>440155</v>
      </c>
      <c r="H49" s="33">
        <v>452012</v>
      </c>
      <c r="I49" s="33">
        <v>470896</v>
      </c>
      <c r="J49" s="33">
        <v>477086</v>
      </c>
      <c r="K49" s="33">
        <v>464749</v>
      </c>
      <c r="L49" s="33">
        <v>458962</v>
      </c>
      <c r="M49" s="33">
        <f>SUM(M50:M51)</f>
        <v>468267</v>
      </c>
    </row>
    <row r="50" spans="1:13" ht="13.5" customHeight="1">
      <c r="A50" s="19" t="s">
        <v>21</v>
      </c>
      <c r="B50" s="27">
        <v>189236</v>
      </c>
      <c r="C50" s="27">
        <v>194221</v>
      </c>
      <c r="D50" s="27">
        <v>195457</v>
      </c>
      <c r="E50" s="27">
        <v>195832</v>
      </c>
      <c r="F50" s="27">
        <v>196995</v>
      </c>
      <c r="G50" s="29">
        <v>199493</v>
      </c>
      <c r="H50" s="29">
        <v>203106</v>
      </c>
      <c r="I50" s="29">
        <v>216387</v>
      </c>
      <c r="J50" s="29">
        <v>219801</v>
      </c>
      <c r="K50" s="29">
        <v>213942</v>
      </c>
      <c r="L50" s="29">
        <v>211501</v>
      </c>
      <c r="M50" s="29">
        <f>'IX.5'!L8</f>
        <v>212223</v>
      </c>
    </row>
    <row r="51" spans="1:13" ht="13.5" customHeight="1">
      <c r="A51" s="19" t="s">
        <v>22</v>
      </c>
      <c r="B51" s="27">
        <v>245070</v>
      </c>
      <c r="C51" s="27">
        <v>252088</v>
      </c>
      <c r="D51" s="27">
        <v>245594</v>
      </c>
      <c r="E51" s="27">
        <v>240283</v>
      </c>
      <c r="F51" s="27">
        <v>238428</v>
      </c>
      <c r="G51" s="29">
        <v>240662</v>
      </c>
      <c r="H51" s="29">
        <v>248906</v>
      </c>
      <c r="I51" s="29">
        <v>254509</v>
      </c>
      <c r="J51" s="29">
        <v>257285</v>
      </c>
      <c r="K51" s="29">
        <v>250807</v>
      </c>
      <c r="L51" s="29">
        <v>247461</v>
      </c>
      <c r="M51" s="29">
        <f>'IX.5'!U8</f>
        <v>256044</v>
      </c>
    </row>
    <row r="52" spans="1:13" ht="13.5" customHeight="1">
      <c r="A52" s="22"/>
      <c r="B52" s="27"/>
      <c r="C52" s="27"/>
      <c r="D52" s="27"/>
      <c r="E52" s="27"/>
      <c r="F52" s="27"/>
      <c r="G52" s="29"/>
      <c r="H52" s="29"/>
      <c r="I52" s="29"/>
      <c r="J52" s="29"/>
      <c r="K52" s="29"/>
      <c r="L52" s="29"/>
      <c r="M52" s="29"/>
    </row>
    <row r="53" spans="1:13" ht="13.5" customHeight="1">
      <c r="A53" s="19" t="s">
        <v>23</v>
      </c>
      <c r="B53" s="27">
        <v>15918799</v>
      </c>
      <c r="C53" s="27">
        <v>16376656</v>
      </c>
      <c r="D53" s="27">
        <v>16337251</v>
      </c>
      <c r="E53" s="27">
        <v>16147568</v>
      </c>
      <c r="F53" s="27">
        <v>16226403</v>
      </c>
      <c r="G53" s="29">
        <v>16326113</v>
      </c>
      <c r="H53" s="29">
        <v>16678520</v>
      </c>
      <c r="I53" s="29">
        <v>17437337</v>
      </c>
      <c r="J53" s="29">
        <v>17807297</v>
      </c>
      <c r="K53" s="29">
        <v>17559095</v>
      </c>
      <c r="L53" s="29">
        <v>17386716</v>
      </c>
      <c r="M53" s="29">
        <f>'IX.4'!M6</f>
        <v>17761069</v>
      </c>
    </row>
    <row r="54" spans="1:13" ht="13.5" customHeight="1">
      <c r="A54" s="19" t="s">
        <v>12</v>
      </c>
      <c r="B54" s="31">
        <v>84.12140924559809</v>
      </c>
      <c r="C54" s="31">
        <v>84.31969766400132</v>
      </c>
      <c r="D54" s="31">
        <v>83.60456166745986</v>
      </c>
      <c r="E54" s="31">
        <v>82.45622778708281</v>
      </c>
      <c r="F54" s="31">
        <v>82.3696185182365</v>
      </c>
      <c r="G54" s="32">
        <v>81.8380243918333</v>
      </c>
      <c r="H54" s="32">
        <v>82.11731805067305</v>
      </c>
      <c r="I54" s="32">
        <v>80.58403231247718</v>
      </c>
      <c r="J54" s="32">
        <v>81.01554133056719</v>
      </c>
      <c r="K54" s="32">
        <v>82.07409017397238</v>
      </c>
      <c r="L54" s="32">
        <v>82.20630635316145</v>
      </c>
      <c r="M54" s="32">
        <f>M53/M50</f>
        <v>83.69059432766477</v>
      </c>
    </row>
    <row r="55" spans="1:13" ht="13.5" customHeight="1">
      <c r="A55" s="22"/>
      <c r="B55" s="22"/>
      <c r="C55" s="22"/>
      <c r="D55" s="22"/>
      <c r="E55" s="22"/>
      <c r="F55" s="22"/>
      <c r="G55" s="30"/>
      <c r="H55" s="30"/>
      <c r="I55" s="30"/>
      <c r="J55" s="30"/>
      <c r="K55" s="30"/>
      <c r="L55" s="30"/>
      <c r="M55" s="30"/>
    </row>
    <row r="56" spans="1:13" ht="13.5" customHeight="1">
      <c r="A56" s="19" t="s">
        <v>13</v>
      </c>
      <c r="B56" s="35">
        <v>1816499295.15</v>
      </c>
      <c r="C56" s="35">
        <v>2093055943</v>
      </c>
      <c r="D56" s="35">
        <v>2223015856.06</v>
      </c>
      <c r="E56" s="35">
        <v>2356920150</v>
      </c>
      <c r="F56" s="35">
        <v>2518700251.24</v>
      </c>
      <c r="G56" s="36">
        <v>2682197173.54</v>
      </c>
      <c r="H56" s="36">
        <v>2824648497</v>
      </c>
      <c r="I56" s="36">
        <v>3193952619.0999994</v>
      </c>
      <c r="J56" s="36">
        <v>3450645375.91</v>
      </c>
      <c r="K56" s="36">
        <v>3553737947</v>
      </c>
      <c r="L56" s="25">
        <v>3677527246.3199997</v>
      </c>
      <c r="M56" s="127">
        <f>'IX.4'!N6</f>
        <v>3914912505</v>
      </c>
    </row>
    <row r="57" spans="1:13" ht="13.5" customHeight="1">
      <c r="A57" s="22"/>
      <c r="B57" s="22"/>
      <c r="C57" s="22"/>
      <c r="D57" s="22"/>
      <c r="E57" s="22"/>
      <c r="F57" s="22"/>
      <c r="G57" s="30"/>
      <c r="H57" s="30"/>
      <c r="I57" s="30"/>
      <c r="J57" s="30"/>
      <c r="K57" s="30"/>
      <c r="L57" s="30"/>
      <c r="M57" s="30"/>
    </row>
    <row r="58" spans="1:13" ht="13.5" customHeight="1">
      <c r="A58" s="19" t="s">
        <v>19</v>
      </c>
      <c r="B58" s="22"/>
      <c r="C58" s="22"/>
      <c r="D58" s="22"/>
      <c r="E58" s="22"/>
      <c r="F58" s="22"/>
      <c r="G58" s="22"/>
      <c r="H58" s="22"/>
      <c r="I58" s="22"/>
      <c r="J58" s="22"/>
      <c r="K58" s="22"/>
      <c r="L58" s="22"/>
      <c r="M58" s="30"/>
    </row>
    <row r="59" spans="1:13" ht="13.5" customHeight="1">
      <c r="A59" s="19" t="s">
        <v>24</v>
      </c>
      <c r="B59" s="31">
        <v>114.11032296783193</v>
      </c>
      <c r="C59" s="31">
        <v>127.80728513806481</v>
      </c>
      <c r="D59" s="31">
        <v>136.07037414434043</v>
      </c>
      <c r="E59" s="31">
        <v>145.96130822920207</v>
      </c>
      <c r="F59" s="31">
        <v>155.2223404805119</v>
      </c>
      <c r="G59" s="31">
        <v>164.28877918093548</v>
      </c>
      <c r="H59" s="31">
        <v>169.35846208176744</v>
      </c>
      <c r="I59" s="31">
        <v>183.16745378609127</v>
      </c>
      <c r="J59" s="31">
        <v>193.77704409097012</v>
      </c>
      <c r="K59" s="31">
        <v>202.3873068059601</v>
      </c>
      <c r="L59" s="31">
        <v>211.5136203018442</v>
      </c>
      <c r="M59" s="32">
        <f>M56/M53</f>
        <v>220.4209952114932</v>
      </c>
    </row>
    <row r="60" spans="1:13" ht="13.5" customHeight="1">
      <c r="A60" s="146" t="s">
        <v>15</v>
      </c>
      <c r="B60" s="147">
        <v>9599.121177524361</v>
      </c>
      <c r="C60" s="147">
        <v>10776.671642098434</v>
      </c>
      <c r="D60" s="147">
        <v>11376.103986264847</v>
      </c>
      <c r="E60" s="147">
        <v>12035.41887944769</v>
      </c>
      <c r="F60" s="147">
        <v>12785.604970887585</v>
      </c>
      <c r="G60" s="147">
        <v>13445.069117913912</v>
      </c>
      <c r="H60" s="147">
        <v>13907.26269534135</v>
      </c>
      <c r="I60" s="147">
        <v>14760.37201449255</v>
      </c>
      <c r="J60" s="147">
        <v>15698.95212446713</v>
      </c>
      <c r="K60" s="147">
        <v>16610.754068859784</v>
      </c>
      <c r="L60" s="147">
        <v>17387.753468399675</v>
      </c>
      <c r="M60" s="148">
        <f>M56/M50</f>
        <v>18447.164091545215</v>
      </c>
    </row>
    <row r="61" spans="1:12" ht="12.75" customHeight="1">
      <c r="A61" s="222" t="s">
        <v>33</v>
      </c>
      <c r="B61" s="222"/>
      <c r="C61" s="222"/>
      <c r="D61" s="222"/>
      <c r="E61" s="222"/>
      <c r="F61" s="222"/>
      <c r="G61" s="222"/>
      <c r="H61" s="222"/>
      <c r="I61" s="222"/>
      <c r="J61" s="222"/>
      <c r="K61" s="222"/>
      <c r="L61" s="222"/>
    </row>
    <row r="62" spans="1:12" ht="12.75" customHeight="1">
      <c r="A62" s="221" t="s">
        <v>25</v>
      </c>
      <c r="B62" s="221"/>
      <c r="C62" s="221"/>
      <c r="D62" s="221"/>
      <c r="E62" s="221"/>
      <c r="F62" s="221"/>
      <c r="G62" s="221"/>
      <c r="H62" s="221"/>
      <c r="I62" s="221"/>
      <c r="J62" s="221"/>
      <c r="K62" s="221"/>
      <c r="L62" s="221"/>
    </row>
    <row r="102" ht="12.75">
      <c r="D102" s="40"/>
    </row>
    <row r="103" ht="12.75">
      <c r="D103" s="40"/>
    </row>
    <row r="104" ht="12.75">
      <c r="D104" s="40"/>
    </row>
    <row r="105" ht="12.75">
      <c r="D105" s="40"/>
    </row>
    <row r="106" ht="12.75">
      <c r="D106" s="40"/>
    </row>
    <row r="107" ht="12.75">
      <c r="D107" s="40"/>
    </row>
    <row r="108" ht="12.75">
      <c r="D108" s="40"/>
    </row>
    <row r="116" ht="12.75">
      <c r="A116" s="39" t="s">
        <v>26</v>
      </c>
    </row>
    <row r="117" ht="12.75">
      <c r="A117" s="39" t="s">
        <v>27</v>
      </c>
    </row>
  </sheetData>
  <sheetProtection/>
  <mergeCells count="17">
    <mergeCell ref="A62:L62"/>
    <mergeCell ref="F4:F5"/>
    <mergeCell ref="G4:G5"/>
    <mergeCell ref="H4:H5"/>
    <mergeCell ref="A61:L61"/>
    <mergeCell ref="L4:L5"/>
    <mergeCell ref="J4:J5"/>
    <mergeCell ref="K4:K5"/>
    <mergeCell ref="A3:M3"/>
    <mergeCell ref="M4:M5"/>
    <mergeCell ref="A2:M2"/>
    <mergeCell ref="B4:B5"/>
    <mergeCell ref="C4:C5"/>
    <mergeCell ref="D4:D5"/>
    <mergeCell ref="E4:E5"/>
    <mergeCell ref="I4:I5"/>
    <mergeCell ref="A4:A5"/>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38" r:id="rId1"/>
</worksheet>
</file>

<file path=xl/worksheets/sheet4.xml><?xml version="1.0" encoding="utf-8"?>
<worksheet xmlns="http://schemas.openxmlformats.org/spreadsheetml/2006/main" xmlns:r="http://schemas.openxmlformats.org/officeDocument/2006/relationships">
  <sheetPr>
    <pageSetUpPr fitToPage="1"/>
  </sheetPr>
  <dimension ref="A1:M23"/>
  <sheetViews>
    <sheetView showGridLines="0" zoomScaleSheetLayoutView="49" zoomScalePageLayoutView="0" workbookViewId="0" topLeftCell="A1">
      <selection activeCell="A1" sqref="A1"/>
    </sheetView>
  </sheetViews>
  <sheetFormatPr defaultColWidth="11.5546875" defaultRowHeight="15.75"/>
  <cols>
    <col min="1" max="1" width="19.88671875" style="21" customWidth="1"/>
    <col min="2" max="13" width="6.99609375" style="21" customWidth="1"/>
    <col min="14" max="16384" width="11.5546875" style="21" customWidth="1"/>
  </cols>
  <sheetData>
    <row r="1" spans="1:13" ht="12.75">
      <c r="A1" s="144" t="s">
        <v>235</v>
      </c>
      <c r="B1" s="150"/>
      <c r="C1" s="150"/>
      <c r="D1" s="150"/>
      <c r="E1" s="150"/>
      <c r="F1" s="150"/>
      <c r="G1" s="150"/>
      <c r="H1" s="150"/>
      <c r="I1" s="150"/>
      <c r="J1" s="150"/>
      <c r="K1" s="150"/>
      <c r="L1" s="150"/>
      <c r="M1" s="150"/>
    </row>
    <row r="2" spans="1:13" ht="12.75" customHeight="1">
      <c r="A2" s="220" t="s">
        <v>28</v>
      </c>
      <c r="B2" s="220"/>
      <c r="C2" s="220"/>
      <c r="D2" s="220"/>
      <c r="E2" s="220"/>
      <c r="F2" s="220"/>
      <c r="G2" s="220"/>
      <c r="H2" s="220"/>
      <c r="I2" s="220"/>
      <c r="J2" s="220"/>
      <c r="K2" s="220"/>
      <c r="L2" s="220"/>
      <c r="M2" s="220"/>
    </row>
    <row r="3" spans="1:13" ht="12.75" customHeight="1">
      <c r="A3" s="151"/>
      <c r="B3" s="151"/>
      <c r="C3" s="150"/>
      <c r="D3" s="150"/>
      <c r="E3" s="150"/>
      <c r="F3" s="150"/>
      <c r="G3" s="150"/>
      <c r="H3" s="150"/>
      <c r="I3" s="150"/>
      <c r="J3" s="150"/>
      <c r="K3" s="150"/>
      <c r="L3" s="150"/>
      <c r="M3" s="150"/>
    </row>
    <row r="4" spans="1:13" ht="23.25" customHeight="1" thickBot="1">
      <c r="A4" s="217" t="s">
        <v>215</v>
      </c>
      <c r="B4" s="217"/>
      <c r="C4" s="217"/>
      <c r="D4" s="217"/>
      <c r="E4" s="217"/>
      <c r="F4" s="217"/>
      <c r="G4" s="217"/>
      <c r="H4" s="217"/>
      <c r="I4" s="217"/>
      <c r="J4" s="217"/>
      <c r="K4" s="217"/>
      <c r="L4" s="217"/>
      <c r="M4" s="217"/>
    </row>
    <row r="5" spans="1:13" ht="20.25" customHeight="1">
      <c r="A5" s="153" t="s">
        <v>145</v>
      </c>
      <c r="B5" s="152">
        <v>2000</v>
      </c>
      <c r="C5" s="152">
        <v>2001</v>
      </c>
      <c r="D5" s="152">
        <v>2002</v>
      </c>
      <c r="E5" s="152">
        <v>2003</v>
      </c>
      <c r="F5" s="152">
        <v>2004</v>
      </c>
      <c r="G5" s="152">
        <v>2005</v>
      </c>
      <c r="H5" s="152">
        <v>2006</v>
      </c>
      <c r="I5" s="152">
        <v>2007</v>
      </c>
      <c r="J5" s="152">
        <v>2008</v>
      </c>
      <c r="K5" s="152">
        <v>2009</v>
      </c>
      <c r="L5" s="152">
        <v>2010</v>
      </c>
      <c r="M5" s="153">
        <v>2011</v>
      </c>
    </row>
    <row r="6" spans="1:13" ht="6" customHeight="1">
      <c r="A6" s="154"/>
      <c r="B6" s="154"/>
      <c r="C6" s="154"/>
      <c r="D6" s="154"/>
      <c r="E6" s="154"/>
      <c r="F6" s="154"/>
      <c r="G6" s="154"/>
      <c r="H6" s="154"/>
      <c r="I6" s="154"/>
      <c r="J6" s="154"/>
      <c r="K6" s="154"/>
      <c r="L6" s="154"/>
      <c r="M6" s="154"/>
    </row>
    <row r="7" spans="1:13" ht="12.75">
      <c r="A7" s="19" t="s">
        <v>147</v>
      </c>
      <c r="B7" s="41">
        <v>100</v>
      </c>
      <c r="C7" s="41">
        <v>100</v>
      </c>
      <c r="D7" s="41">
        <v>100</v>
      </c>
      <c r="E7" s="41">
        <v>100.00000000000001</v>
      </c>
      <c r="F7" s="41">
        <v>100</v>
      </c>
      <c r="G7" s="41">
        <v>99.99999999999999</v>
      </c>
      <c r="H7" s="41">
        <v>100</v>
      </c>
      <c r="I7" s="41">
        <v>100</v>
      </c>
      <c r="J7" s="41">
        <v>100</v>
      </c>
      <c r="K7" s="41">
        <v>100</v>
      </c>
      <c r="L7" s="42">
        <v>99.99999999999999</v>
      </c>
      <c r="M7" s="42">
        <v>100</v>
      </c>
    </row>
    <row r="8" spans="1:13" ht="5.25" customHeight="1">
      <c r="A8" s="22"/>
      <c r="B8" s="22"/>
      <c r="C8" s="22"/>
      <c r="D8" s="22"/>
      <c r="E8" s="22"/>
      <c r="F8" s="22"/>
      <c r="G8" s="22"/>
      <c r="H8" s="22"/>
      <c r="I8" s="22"/>
      <c r="J8" s="22"/>
      <c r="K8" s="22"/>
      <c r="L8" s="22"/>
      <c r="M8" s="22"/>
    </row>
    <row r="9" spans="1:13" ht="12.75">
      <c r="A9" s="19" t="s">
        <v>29</v>
      </c>
      <c r="B9" s="41">
        <v>21.344915922038183</v>
      </c>
      <c r="C9" s="41">
        <v>22.12864269160599</v>
      </c>
      <c r="D9" s="41">
        <v>21.781128860895542</v>
      </c>
      <c r="E9" s="41">
        <v>20.222488309214082</v>
      </c>
      <c r="F9" s="41">
        <v>20.69225576076098</v>
      </c>
      <c r="G9" s="41">
        <v>22.811561085625147</v>
      </c>
      <c r="H9" s="41">
        <v>22.57668108751807</v>
      </c>
      <c r="I9" s="41">
        <v>30.39</v>
      </c>
      <c r="J9" s="41">
        <v>31.56</v>
      </c>
      <c r="K9" s="41">
        <v>30.524322488302897</v>
      </c>
      <c r="L9" s="41">
        <v>31.947667453258305</v>
      </c>
      <c r="M9" s="41">
        <v>32.553898500189156</v>
      </c>
    </row>
    <row r="10" spans="1:13" ht="12.75">
      <c r="A10" s="19" t="s">
        <v>30</v>
      </c>
      <c r="B10" s="41">
        <v>70.28542587635933</v>
      </c>
      <c r="C10" s="41">
        <v>68.70178004963759</v>
      </c>
      <c r="D10" s="41">
        <v>68.67426489509818</v>
      </c>
      <c r="E10" s="41">
        <v>69.91909413278184</v>
      </c>
      <c r="F10" s="41">
        <v>68.93883883442895</v>
      </c>
      <c r="G10" s="41">
        <v>66.61892851379699</v>
      </c>
      <c r="H10" s="41">
        <v>67.37336842718449</v>
      </c>
      <c r="I10" s="41">
        <v>60.31</v>
      </c>
      <c r="J10" s="41">
        <v>59.16</v>
      </c>
      <c r="K10" s="41">
        <v>60.63701637347669</v>
      </c>
      <c r="L10" s="41">
        <v>59.72120166999455</v>
      </c>
      <c r="M10" s="41">
        <v>59.29380808570208</v>
      </c>
    </row>
    <row r="11" spans="1:13" ht="12.75">
      <c r="A11" s="19" t="s">
        <v>31</v>
      </c>
      <c r="B11" s="41">
        <v>8.369658201602489</v>
      </c>
      <c r="C11" s="41">
        <v>9.169577258756432</v>
      </c>
      <c r="D11" s="41">
        <v>9.544606244006284</v>
      </c>
      <c r="E11" s="41">
        <v>9.858417558004088</v>
      </c>
      <c r="F11" s="41">
        <v>10.368905404810072</v>
      </c>
      <c r="G11" s="41">
        <v>10.569510400577853</v>
      </c>
      <c r="H11" s="41">
        <v>10.049950485297446</v>
      </c>
      <c r="I11" s="41">
        <v>9.3</v>
      </c>
      <c r="J11" s="41">
        <v>9.28</v>
      </c>
      <c r="K11" s="41">
        <v>8.838661138220411</v>
      </c>
      <c r="L11" s="41">
        <v>8.33113087674714</v>
      </c>
      <c r="M11" s="41">
        <v>8.152293414108762</v>
      </c>
    </row>
    <row r="12" spans="1:13" ht="16.5" customHeight="1">
      <c r="A12" s="22"/>
      <c r="B12" s="22"/>
      <c r="C12" s="22"/>
      <c r="D12" s="22"/>
      <c r="E12" s="22"/>
      <c r="F12" s="22"/>
      <c r="G12" s="22"/>
      <c r="H12" s="22"/>
      <c r="I12" s="22"/>
      <c r="J12" s="22"/>
      <c r="K12" s="22"/>
      <c r="L12" s="22"/>
      <c r="M12" s="22"/>
    </row>
    <row r="13" spans="1:13" ht="12.75">
      <c r="A13" s="19" t="s">
        <v>148</v>
      </c>
      <c r="B13" s="41">
        <v>100</v>
      </c>
      <c r="C13" s="41">
        <v>100</v>
      </c>
      <c r="D13" s="41">
        <v>100</v>
      </c>
      <c r="E13" s="41">
        <v>100</v>
      </c>
      <c r="F13" s="41">
        <v>100</v>
      </c>
      <c r="G13" s="41">
        <v>100</v>
      </c>
      <c r="H13" s="41">
        <v>100</v>
      </c>
      <c r="I13" s="41">
        <v>100</v>
      </c>
      <c r="J13" s="41">
        <v>100</v>
      </c>
      <c r="K13" s="41">
        <v>100</v>
      </c>
      <c r="L13" s="41">
        <v>100</v>
      </c>
      <c r="M13" s="41">
        <v>100</v>
      </c>
    </row>
    <row r="14" spans="1:13" ht="12.75">
      <c r="A14" s="19" t="s">
        <v>29</v>
      </c>
      <c r="B14" s="41">
        <v>16.94412879992661</v>
      </c>
      <c r="C14" s="41">
        <v>16.58170173542502</v>
      </c>
      <c r="D14" s="41">
        <v>15.814688324975315</v>
      </c>
      <c r="E14" s="41">
        <v>14.730241638325667</v>
      </c>
      <c r="F14" s="41">
        <v>14.683728296542743</v>
      </c>
      <c r="G14" s="41">
        <v>15.577429445072502</v>
      </c>
      <c r="H14" s="41">
        <v>15.991454821254674</v>
      </c>
      <c r="I14" s="41">
        <v>20.75</v>
      </c>
      <c r="J14" s="41">
        <v>21.37</v>
      </c>
      <c r="K14" s="41">
        <v>21.052894956003428</v>
      </c>
      <c r="L14" s="41">
        <v>22.07769777431429</v>
      </c>
      <c r="M14" s="41">
        <v>22.410060081372656</v>
      </c>
    </row>
    <row r="15" spans="1:13" ht="12.75">
      <c r="A15" s="19" t="s">
        <v>30</v>
      </c>
      <c r="B15" s="41">
        <v>53.44666887338827</v>
      </c>
      <c r="C15" s="41">
        <v>51.73630525453129</v>
      </c>
      <c r="D15" s="41">
        <v>51.3658401618461</v>
      </c>
      <c r="E15" s="41">
        <v>50.983748998973766</v>
      </c>
      <c r="F15" s="41">
        <v>50.5873948480201</v>
      </c>
      <c r="G15" s="41">
        <v>48.68694936967756</v>
      </c>
      <c r="H15" s="41">
        <v>49.95694376826327</v>
      </c>
      <c r="I15" s="41">
        <v>46.84</v>
      </c>
      <c r="J15" s="41">
        <v>46.55</v>
      </c>
      <c r="K15" s="41">
        <v>47.743769740214404</v>
      </c>
      <c r="L15" s="41">
        <v>48.14909771178389</v>
      </c>
      <c r="M15" s="41">
        <v>48.346935314234464</v>
      </c>
    </row>
    <row r="16" spans="1:13" ht="12.75">
      <c r="A16" s="19" t="s">
        <v>31</v>
      </c>
      <c r="B16" s="41">
        <v>29.609202326685118</v>
      </c>
      <c r="C16" s="41">
        <v>31.681993010043698</v>
      </c>
      <c r="D16" s="41">
        <v>32.819471513178584</v>
      </c>
      <c r="E16" s="41">
        <v>34.28600936270057</v>
      </c>
      <c r="F16" s="41">
        <v>34.72887685543716</v>
      </c>
      <c r="G16" s="41">
        <v>35.73562118524994</v>
      </c>
      <c r="H16" s="41">
        <v>34.05160141048205</v>
      </c>
      <c r="I16" s="41">
        <v>32.41</v>
      </c>
      <c r="J16" s="41">
        <v>32.08</v>
      </c>
      <c r="K16" s="41">
        <v>31.203335303782172</v>
      </c>
      <c r="L16" s="41">
        <v>29.773204513901813</v>
      </c>
      <c r="M16" s="41">
        <v>29.24300460439288</v>
      </c>
    </row>
    <row r="17" spans="1:13" ht="26.25" customHeight="1">
      <c r="A17" s="22"/>
      <c r="B17" s="22"/>
      <c r="C17" s="22"/>
      <c r="D17" s="22"/>
      <c r="E17" s="22"/>
      <c r="F17" s="22"/>
      <c r="G17" s="22"/>
      <c r="H17" s="22"/>
      <c r="I17" s="22"/>
      <c r="J17" s="22"/>
      <c r="K17" s="22"/>
      <c r="L17" s="22"/>
      <c r="M17" s="22"/>
    </row>
    <row r="18" spans="1:13" ht="12.75">
      <c r="A18" s="19" t="s">
        <v>149</v>
      </c>
      <c r="B18" s="41">
        <v>100</v>
      </c>
      <c r="C18" s="41">
        <v>100</v>
      </c>
      <c r="D18" s="41">
        <v>100</v>
      </c>
      <c r="E18" s="41">
        <v>100</v>
      </c>
      <c r="F18" s="41">
        <v>100</v>
      </c>
      <c r="G18" s="41">
        <v>99.99999999999999</v>
      </c>
      <c r="H18" s="41">
        <v>100</v>
      </c>
      <c r="I18" s="41">
        <v>100</v>
      </c>
      <c r="J18" s="41">
        <v>100</v>
      </c>
      <c r="K18" s="41">
        <v>100</v>
      </c>
      <c r="L18" s="41">
        <v>100</v>
      </c>
      <c r="M18" s="41">
        <v>100</v>
      </c>
    </row>
    <row r="19" spans="1:13" ht="12.75">
      <c r="A19" s="19" t="s">
        <v>29</v>
      </c>
      <c r="B19" s="41">
        <v>23.130341933798466</v>
      </c>
      <c r="C19" s="41">
        <v>22.44791165104523</v>
      </c>
      <c r="D19" s="41">
        <v>21.4143505066781</v>
      </c>
      <c r="E19" s="41">
        <v>20.217523186529064</v>
      </c>
      <c r="F19" s="41">
        <v>20.159253065941655</v>
      </c>
      <c r="G19" s="41">
        <v>20.49518135822063</v>
      </c>
      <c r="H19" s="41">
        <v>20.05521810856171</v>
      </c>
      <c r="I19" s="41">
        <v>23.23</v>
      </c>
      <c r="J19" s="41">
        <v>23.78</v>
      </c>
      <c r="K19" s="41">
        <v>23.607301998008364</v>
      </c>
      <c r="L19" s="41">
        <v>24.700732716233613</v>
      </c>
      <c r="M19" s="41">
        <v>25.152405975142607</v>
      </c>
    </row>
    <row r="20" spans="1:13" ht="12.75">
      <c r="A20" s="19" t="s">
        <v>30</v>
      </c>
      <c r="B20" s="41">
        <v>41.27359471580994</v>
      </c>
      <c r="C20" s="41">
        <v>40.246951965577594</v>
      </c>
      <c r="D20" s="41">
        <v>40.34446004064785</v>
      </c>
      <c r="E20" s="41">
        <v>39.84875322908048</v>
      </c>
      <c r="F20" s="41">
        <v>39.49855595691107</v>
      </c>
      <c r="G20" s="41">
        <v>38.032405525525256</v>
      </c>
      <c r="H20" s="41">
        <v>39.75953677423185</v>
      </c>
      <c r="I20" s="41">
        <v>37.22</v>
      </c>
      <c r="J20" s="41">
        <v>37.42</v>
      </c>
      <c r="K20" s="41">
        <v>38.492351778256435</v>
      </c>
      <c r="L20" s="41">
        <v>38.8357980991904</v>
      </c>
      <c r="M20" s="41">
        <v>38.948247098887414</v>
      </c>
    </row>
    <row r="21" spans="1:13" ht="13.5" thickBot="1">
      <c r="A21" s="131" t="s">
        <v>31</v>
      </c>
      <c r="B21" s="132">
        <v>35.59606335039158</v>
      </c>
      <c r="C21" s="132">
        <v>37.305136383377175</v>
      </c>
      <c r="D21" s="132">
        <v>38.24118945267406</v>
      </c>
      <c r="E21" s="132">
        <v>39.93372358439046</v>
      </c>
      <c r="F21" s="132">
        <v>40.342190977147276</v>
      </c>
      <c r="G21" s="132">
        <v>41.4724131162541</v>
      </c>
      <c r="H21" s="132">
        <v>40.18524511720644</v>
      </c>
      <c r="I21" s="132">
        <v>39.55</v>
      </c>
      <c r="J21" s="132">
        <v>38.8</v>
      </c>
      <c r="K21" s="132">
        <v>37.9003462237352</v>
      </c>
      <c r="L21" s="132">
        <v>36.46346918457599</v>
      </c>
      <c r="M21" s="132">
        <v>35.89934692596998</v>
      </c>
    </row>
    <row r="22" spans="1:12" ht="16.5" customHeight="1">
      <c r="A22" s="221" t="s">
        <v>32</v>
      </c>
      <c r="B22" s="221"/>
      <c r="C22" s="221"/>
      <c r="D22" s="221"/>
      <c r="E22" s="221"/>
      <c r="F22" s="221"/>
      <c r="G22" s="221"/>
      <c r="H22" s="221"/>
      <c r="I22" s="221"/>
      <c r="J22" s="221"/>
      <c r="K22" s="221"/>
      <c r="L22" s="221"/>
    </row>
    <row r="23" spans="1:12" ht="12.75" customHeight="1">
      <c r="A23" s="221" t="s">
        <v>25</v>
      </c>
      <c r="B23" s="221"/>
      <c r="C23" s="221"/>
      <c r="D23" s="221"/>
      <c r="E23" s="221"/>
      <c r="F23" s="221"/>
      <c r="G23" s="221"/>
      <c r="H23" s="221"/>
      <c r="I23" s="221"/>
      <c r="J23" s="221"/>
      <c r="K23" s="221"/>
      <c r="L23" s="221"/>
    </row>
  </sheetData>
  <sheetProtection/>
  <mergeCells count="4">
    <mergeCell ref="A23:L23"/>
    <mergeCell ref="A22:L22"/>
    <mergeCell ref="A2:M2"/>
    <mergeCell ref="A4:M4"/>
  </mergeCells>
  <hyperlinks>
    <hyperlink ref="A1" location="Índice!A1" display="Regresar"/>
  </hyperlinks>
  <printOptions horizontalCentered="1"/>
  <pageMargins left="0.2755905511811024" right="0.2755905511811024" top="0.3937007874015748" bottom="0" header="0.17" footer="0"/>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Q43"/>
  <sheetViews>
    <sheetView showGridLines="0" showZeros="0" zoomScale="90" zoomScaleNormal="90" zoomScaleSheetLayoutView="49" zoomScalePageLayoutView="0" workbookViewId="0" topLeftCell="A1">
      <selection activeCell="B1" sqref="B1"/>
    </sheetView>
  </sheetViews>
  <sheetFormatPr defaultColWidth="11.5546875" defaultRowHeight="15.75"/>
  <cols>
    <col min="1" max="1" width="0.9921875" style="21" customWidth="1"/>
    <col min="2" max="2" width="17.88671875" style="21" customWidth="1"/>
    <col min="3" max="3" width="11.4453125" style="21" customWidth="1"/>
    <col min="4" max="4" width="10.21484375" style="21" customWidth="1"/>
    <col min="5" max="5" width="1.88671875" style="21" customWidth="1"/>
    <col min="6" max="6" width="11.10546875" style="21" customWidth="1"/>
    <col min="7" max="7" width="9.5546875" style="21" customWidth="1"/>
    <col min="8" max="8" width="1.66796875" style="21" customWidth="1"/>
    <col min="9" max="9" width="11.21484375" style="22" customWidth="1"/>
    <col min="10" max="10" width="9.4453125" style="21" customWidth="1"/>
    <col min="11" max="11" width="2.3359375" style="21" customWidth="1"/>
    <col min="12" max="12" width="10.21484375" style="21" customWidth="1"/>
    <col min="13" max="13" width="9.3359375" style="21" customWidth="1"/>
    <col min="14" max="16384" width="11.5546875" style="21" customWidth="1"/>
  </cols>
  <sheetData>
    <row r="1" spans="2:13" ht="12.75">
      <c r="B1" s="144" t="s">
        <v>235</v>
      </c>
      <c r="C1" s="150"/>
      <c r="D1" s="150"/>
      <c r="E1" s="150"/>
      <c r="F1" s="150"/>
      <c r="G1" s="150"/>
      <c r="H1" s="150"/>
      <c r="I1" s="155"/>
      <c r="J1" s="150"/>
      <c r="K1" s="150"/>
      <c r="L1" s="150"/>
      <c r="M1" s="150"/>
    </row>
    <row r="2" spans="2:13" ht="12.75" customHeight="1">
      <c r="B2" s="220" t="s">
        <v>34</v>
      </c>
      <c r="C2" s="220"/>
      <c r="D2" s="220"/>
      <c r="E2" s="220"/>
      <c r="F2" s="220"/>
      <c r="G2" s="220"/>
      <c r="H2" s="220"/>
      <c r="I2" s="220"/>
      <c r="J2" s="220"/>
      <c r="K2" s="220"/>
      <c r="L2" s="220"/>
      <c r="M2" s="220"/>
    </row>
    <row r="3" spans="2:13" ht="22.5" customHeight="1" thickBot="1">
      <c r="B3" s="227" t="s">
        <v>216</v>
      </c>
      <c r="C3" s="227"/>
      <c r="D3" s="227"/>
      <c r="E3" s="227"/>
      <c r="F3" s="227"/>
      <c r="G3" s="227"/>
      <c r="H3" s="227"/>
      <c r="I3" s="227"/>
      <c r="J3" s="227"/>
      <c r="K3" s="227"/>
      <c r="L3" s="227"/>
      <c r="M3" s="227"/>
    </row>
    <row r="4" spans="2:13" ht="12.75" customHeight="1">
      <c r="B4" s="224" t="s">
        <v>150</v>
      </c>
      <c r="C4" s="226" t="s">
        <v>152</v>
      </c>
      <c r="D4" s="226"/>
      <c r="E4" s="156"/>
      <c r="F4" s="226" t="s">
        <v>154</v>
      </c>
      <c r="G4" s="226"/>
      <c r="H4" s="156"/>
      <c r="I4" s="226" t="s">
        <v>155</v>
      </c>
      <c r="J4" s="226"/>
      <c r="K4" s="156"/>
      <c r="L4" s="226" t="s">
        <v>156</v>
      </c>
      <c r="M4" s="226"/>
    </row>
    <row r="5" spans="2:13" ht="12.75" customHeight="1">
      <c r="B5" s="225"/>
      <c r="C5" s="157" t="s">
        <v>151</v>
      </c>
      <c r="D5" s="158" t="s">
        <v>153</v>
      </c>
      <c r="E5" s="158"/>
      <c r="F5" s="157" t="s">
        <v>151</v>
      </c>
      <c r="G5" s="158" t="s">
        <v>153</v>
      </c>
      <c r="H5" s="157"/>
      <c r="I5" s="157" t="s">
        <v>151</v>
      </c>
      <c r="J5" s="158" t="s">
        <v>153</v>
      </c>
      <c r="K5" s="157"/>
      <c r="L5" s="157" t="s">
        <v>151</v>
      </c>
      <c r="M5" s="158" t="s">
        <v>153</v>
      </c>
    </row>
    <row r="6" spans="2:13" ht="21" customHeight="1">
      <c r="B6" s="44" t="s">
        <v>157</v>
      </c>
      <c r="C6" s="45">
        <f>SUM(C7:C41)</f>
        <v>8638990</v>
      </c>
      <c r="D6" s="45">
        <f aca="true" t="shared" si="0" ref="D6:M6">SUM(D7:D41)</f>
        <v>72220545</v>
      </c>
      <c r="E6" s="45"/>
      <c r="F6" s="45">
        <f t="shared" si="0"/>
        <v>1872772</v>
      </c>
      <c r="G6" s="45">
        <f t="shared" si="0"/>
        <v>13652166</v>
      </c>
      <c r="H6" s="45"/>
      <c r="I6" s="45">
        <f t="shared" si="0"/>
        <v>6237568</v>
      </c>
      <c r="J6" s="45">
        <f t="shared" si="0"/>
        <v>38378962</v>
      </c>
      <c r="K6" s="45"/>
      <c r="L6" s="45">
        <f t="shared" si="0"/>
        <v>528650</v>
      </c>
      <c r="M6" s="45">
        <f t="shared" si="0"/>
        <v>20189417</v>
      </c>
    </row>
    <row r="7" spans="1:13" ht="18" customHeight="1">
      <c r="A7" s="21">
        <v>1</v>
      </c>
      <c r="B7" s="19" t="s">
        <v>35</v>
      </c>
      <c r="C7" s="25">
        <f>F7+I7+L7</f>
        <v>138264</v>
      </c>
      <c r="D7" s="25">
        <f>G7+J7+M7</f>
        <v>1201828</v>
      </c>
      <c r="E7" s="25"/>
      <c r="F7" s="35">
        <v>26256</v>
      </c>
      <c r="G7" s="35">
        <v>180409</v>
      </c>
      <c r="H7" s="35"/>
      <c r="I7" s="35">
        <v>102281</v>
      </c>
      <c r="J7" s="35">
        <v>665073</v>
      </c>
      <c r="K7" s="35"/>
      <c r="L7" s="35">
        <v>9727</v>
      </c>
      <c r="M7" s="35">
        <v>356346</v>
      </c>
    </row>
    <row r="8" spans="1:13" ht="12.75" customHeight="1">
      <c r="A8" s="21">
        <v>2</v>
      </c>
      <c r="B8" s="19" t="s">
        <v>36</v>
      </c>
      <c r="C8" s="25">
        <f aca="true" t="shared" si="1" ref="C8:C41">F8+I8+L8</f>
        <v>411702</v>
      </c>
      <c r="D8" s="25">
        <f aca="true" t="shared" si="2" ref="D8:D41">G8+J8+M8</f>
        <v>3867401</v>
      </c>
      <c r="E8" s="25"/>
      <c r="F8" s="35">
        <v>96340</v>
      </c>
      <c r="G8" s="35">
        <v>693276</v>
      </c>
      <c r="H8" s="35"/>
      <c r="I8" s="35">
        <v>284419</v>
      </c>
      <c r="J8" s="35">
        <v>2044093</v>
      </c>
      <c r="K8" s="35"/>
      <c r="L8" s="35">
        <v>30943</v>
      </c>
      <c r="M8" s="35">
        <v>1130032</v>
      </c>
    </row>
    <row r="9" spans="1:13" ht="12.75" customHeight="1">
      <c r="A9" s="21">
        <v>3</v>
      </c>
      <c r="B9" s="19" t="s">
        <v>37</v>
      </c>
      <c r="C9" s="25">
        <f t="shared" si="1"/>
        <v>81895</v>
      </c>
      <c r="D9" s="25">
        <f t="shared" si="2"/>
        <v>629351</v>
      </c>
      <c r="E9" s="25"/>
      <c r="F9" s="35">
        <v>18901</v>
      </c>
      <c r="G9" s="35">
        <v>124381</v>
      </c>
      <c r="H9" s="35"/>
      <c r="I9" s="35">
        <v>57477</v>
      </c>
      <c r="J9" s="35">
        <v>296682</v>
      </c>
      <c r="K9" s="35"/>
      <c r="L9" s="35">
        <v>5517</v>
      </c>
      <c r="M9" s="35">
        <v>208288</v>
      </c>
    </row>
    <row r="10" spans="1:15" ht="12.75" customHeight="1">
      <c r="A10" s="21">
        <v>4</v>
      </c>
      <c r="B10" s="19" t="s">
        <v>38</v>
      </c>
      <c r="C10" s="25">
        <f t="shared" si="1"/>
        <v>68508</v>
      </c>
      <c r="D10" s="25">
        <f t="shared" si="2"/>
        <v>468400</v>
      </c>
      <c r="E10" s="25"/>
      <c r="F10" s="35">
        <v>9167</v>
      </c>
      <c r="G10" s="35">
        <v>71690</v>
      </c>
      <c r="H10" s="35"/>
      <c r="I10" s="35">
        <v>56010</v>
      </c>
      <c r="J10" s="35">
        <v>268685</v>
      </c>
      <c r="K10" s="35"/>
      <c r="L10" s="35">
        <v>3331</v>
      </c>
      <c r="M10" s="35">
        <v>128025</v>
      </c>
      <c r="O10" s="22"/>
    </row>
    <row r="11" spans="1:13" ht="12.75" customHeight="1">
      <c r="A11" s="21">
        <v>5</v>
      </c>
      <c r="B11" s="19" t="s">
        <v>41</v>
      </c>
      <c r="C11" s="25">
        <f t="shared" si="1"/>
        <v>317521</v>
      </c>
      <c r="D11" s="25">
        <f t="shared" si="2"/>
        <v>2678099</v>
      </c>
      <c r="E11" s="25"/>
      <c r="F11" s="35">
        <v>64121</v>
      </c>
      <c r="G11" s="35">
        <v>453947</v>
      </c>
      <c r="H11" s="35"/>
      <c r="I11" s="35">
        <v>233379</v>
      </c>
      <c r="J11" s="35">
        <v>1474234</v>
      </c>
      <c r="K11" s="35"/>
      <c r="L11" s="35">
        <v>20021</v>
      </c>
      <c r="M11" s="35">
        <v>749918</v>
      </c>
    </row>
    <row r="12" spans="1:13" ht="12.75" customHeight="1">
      <c r="A12" s="21">
        <v>6</v>
      </c>
      <c r="B12" s="19" t="s">
        <v>42</v>
      </c>
      <c r="C12" s="25">
        <f t="shared" si="1"/>
        <v>75129</v>
      </c>
      <c r="D12" s="25">
        <f t="shared" si="2"/>
        <v>565775</v>
      </c>
      <c r="E12" s="25"/>
      <c r="F12" s="35">
        <v>17093</v>
      </c>
      <c r="G12" s="35">
        <v>116501</v>
      </c>
      <c r="H12" s="35"/>
      <c r="I12" s="35">
        <v>53809</v>
      </c>
      <c r="J12" s="35">
        <v>287114</v>
      </c>
      <c r="K12" s="35"/>
      <c r="L12" s="35">
        <v>4227</v>
      </c>
      <c r="M12" s="35">
        <v>162160</v>
      </c>
    </row>
    <row r="13" spans="1:13" ht="12.75" customHeight="1">
      <c r="A13" s="21">
        <v>7</v>
      </c>
      <c r="B13" s="19" t="s">
        <v>39</v>
      </c>
      <c r="C13" s="25">
        <f t="shared" si="1"/>
        <v>118702</v>
      </c>
      <c r="D13" s="25">
        <f t="shared" si="2"/>
        <v>854234</v>
      </c>
      <c r="E13" s="25"/>
      <c r="F13" s="35">
        <v>14586</v>
      </c>
      <c r="G13" s="35">
        <v>110535</v>
      </c>
      <c r="H13" s="35"/>
      <c r="I13" s="35">
        <v>96625</v>
      </c>
      <c r="J13" s="35">
        <v>457274</v>
      </c>
      <c r="K13" s="35"/>
      <c r="L13" s="35">
        <v>7491</v>
      </c>
      <c r="M13" s="35">
        <v>286425</v>
      </c>
    </row>
    <row r="14" spans="1:13" ht="12.75" customHeight="1">
      <c r="A14" s="21">
        <v>8</v>
      </c>
      <c r="B14" s="19" t="s">
        <v>40</v>
      </c>
      <c r="C14" s="25">
        <f t="shared" si="1"/>
        <v>425251</v>
      </c>
      <c r="D14" s="25">
        <f t="shared" si="2"/>
        <v>4313668</v>
      </c>
      <c r="E14" s="25"/>
      <c r="F14" s="35">
        <v>97682</v>
      </c>
      <c r="G14" s="35">
        <v>891765</v>
      </c>
      <c r="H14" s="35"/>
      <c r="I14" s="35">
        <v>298164</v>
      </c>
      <c r="J14" s="35">
        <v>2328841</v>
      </c>
      <c r="K14" s="35"/>
      <c r="L14" s="35">
        <v>29405</v>
      </c>
      <c r="M14" s="35">
        <v>1093062</v>
      </c>
    </row>
    <row r="15" spans="1:13" ht="12.75" customHeight="1">
      <c r="A15" s="21">
        <v>40</v>
      </c>
      <c r="B15" s="19" t="s">
        <v>43</v>
      </c>
      <c r="C15" s="25">
        <f t="shared" si="1"/>
        <v>479331</v>
      </c>
      <c r="D15" s="25">
        <f t="shared" si="2"/>
        <v>3421863</v>
      </c>
      <c r="E15" s="25"/>
      <c r="F15" s="35">
        <v>98423</v>
      </c>
      <c r="G15" s="35">
        <v>633838</v>
      </c>
      <c r="H15" s="35"/>
      <c r="I15" s="35">
        <v>361371</v>
      </c>
      <c r="J15" s="35">
        <v>2029576</v>
      </c>
      <c r="K15" s="35"/>
      <c r="L15" s="35">
        <v>19537</v>
      </c>
      <c r="M15" s="35">
        <v>758449</v>
      </c>
    </row>
    <row r="16" spans="1:13" ht="12.75" customHeight="1">
      <c r="A16" s="21">
        <v>41</v>
      </c>
      <c r="B16" s="19" t="s">
        <v>44</v>
      </c>
      <c r="C16" s="25">
        <f t="shared" si="1"/>
        <v>585362</v>
      </c>
      <c r="D16" s="25">
        <f t="shared" si="2"/>
        <v>4422858</v>
      </c>
      <c r="E16" s="25"/>
      <c r="F16" s="35">
        <v>123209</v>
      </c>
      <c r="G16" s="35">
        <v>779934</v>
      </c>
      <c r="H16" s="35"/>
      <c r="I16" s="35">
        <v>433317</v>
      </c>
      <c r="J16" s="35">
        <v>2510682</v>
      </c>
      <c r="K16" s="35"/>
      <c r="L16" s="35">
        <v>28836</v>
      </c>
      <c r="M16" s="35">
        <v>1132242</v>
      </c>
    </row>
    <row r="17" spans="1:13" ht="12.75" customHeight="1">
      <c r="A17" s="21">
        <v>10</v>
      </c>
      <c r="B17" s="19" t="s">
        <v>45</v>
      </c>
      <c r="C17" s="25">
        <f t="shared" si="1"/>
        <v>91174</v>
      </c>
      <c r="D17" s="25">
        <f t="shared" si="2"/>
        <v>908504</v>
      </c>
      <c r="E17" s="25"/>
      <c r="F17" s="35">
        <v>20277</v>
      </c>
      <c r="G17" s="35">
        <v>152782</v>
      </c>
      <c r="H17" s="35"/>
      <c r="I17" s="35">
        <v>63518</v>
      </c>
      <c r="J17" s="35">
        <v>473198</v>
      </c>
      <c r="K17" s="35"/>
      <c r="L17" s="35">
        <v>7379</v>
      </c>
      <c r="M17" s="35">
        <v>282524</v>
      </c>
    </row>
    <row r="18" spans="1:13" ht="12.75" customHeight="1">
      <c r="A18" s="21">
        <v>11</v>
      </c>
      <c r="B18" s="19" t="s">
        <v>46</v>
      </c>
      <c r="C18" s="25">
        <f t="shared" si="1"/>
        <v>313171</v>
      </c>
      <c r="D18" s="25">
        <f t="shared" si="2"/>
        <v>3133318</v>
      </c>
      <c r="E18" s="25"/>
      <c r="F18" s="35">
        <v>80587</v>
      </c>
      <c r="G18" s="35">
        <v>676749</v>
      </c>
      <c r="H18" s="35"/>
      <c r="I18" s="35">
        <v>207234</v>
      </c>
      <c r="J18" s="35">
        <v>1469283</v>
      </c>
      <c r="K18" s="35"/>
      <c r="L18" s="35">
        <v>25350</v>
      </c>
      <c r="M18" s="35">
        <v>987286</v>
      </c>
    </row>
    <row r="19" spans="1:13" ht="12.75" customHeight="1">
      <c r="A19" s="21">
        <v>12</v>
      </c>
      <c r="B19" s="19" t="s">
        <v>47</v>
      </c>
      <c r="C19" s="25">
        <f t="shared" si="1"/>
        <v>83066</v>
      </c>
      <c r="D19" s="25">
        <f t="shared" si="2"/>
        <v>693652</v>
      </c>
      <c r="E19" s="25"/>
      <c r="F19" s="35">
        <v>14675</v>
      </c>
      <c r="G19" s="35">
        <v>106349</v>
      </c>
      <c r="H19" s="35"/>
      <c r="I19" s="35">
        <v>62488</v>
      </c>
      <c r="J19" s="35">
        <v>361412</v>
      </c>
      <c r="K19" s="35"/>
      <c r="L19" s="35">
        <v>5903</v>
      </c>
      <c r="M19" s="35">
        <v>225891</v>
      </c>
    </row>
    <row r="20" spans="1:13" ht="12.75" customHeight="1">
      <c r="A20" s="21">
        <v>13</v>
      </c>
      <c r="B20" s="19" t="s">
        <v>48</v>
      </c>
      <c r="C20" s="25">
        <f t="shared" si="1"/>
        <v>109484</v>
      </c>
      <c r="D20" s="25">
        <f t="shared" si="2"/>
        <v>882938</v>
      </c>
      <c r="E20" s="25"/>
      <c r="F20" s="35">
        <v>26646</v>
      </c>
      <c r="G20" s="35">
        <v>183659</v>
      </c>
      <c r="H20" s="35"/>
      <c r="I20" s="35">
        <v>76316</v>
      </c>
      <c r="J20" s="35">
        <v>446620</v>
      </c>
      <c r="K20" s="35"/>
      <c r="L20" s="35">
        <v>6522</v>
      </c>
      <c r="M20" s="35">
        <v>252659</v>
      </c>
    </row>
    <row r="21" spans="1:13" ht="12.75" customHeight="1">
      <c r="A21" s="21">
        <v>14</v>
      </c>
      <c r="B21" s="19" t="s">
        <v>49</v>
      </c>
      <c r="C21" s="25">
        <f t="shared" si="1"/>
        <v>799822</v>
      </c>
      <c r="D21" s="25">
        <f t="shared" si="2"/>
        <v>6951665</v>
      </c>
      <c r="E21" s="25"/>
      <c r="F21" s="35">
        <v>179230</v>
      </c>
      <c r="G21" s="35">
        <v>1287101</v>
      </c>
      <c r="H21" s="35"/>
      <c r="I21" s="35">
        <v>571773</v>
      </c>
      <c r="J21" s="35">
        <v>3782930</v>
      </c>
      <c r="K21" s="35"/>
      <c r="L21" s="35">
        <v>48819</v>
      </c>
      <c r="M21" s="35">
        <v>1881634</v>
      </c>
    </row>
    <row r="22" spans="1:13" ht="12.75" customHeight="1">
      <c r="A22" s="21">
        <v>15</v>
      </c>
      <c r="B22" s="19" t="s">
        <v>208</v>
      </c>
      <c r="C22" s="25">
        <f t="shared" si="1"/>
        <v>710657</v>
      </c>
      <c r="D22" s="25">
        <f t="shared" si="2"/>
        <v>5112468</v>
      </c>
      <c r="E22" s="25"/>
      <c r="F22" s="35">
        <v>207178</v>
      </c>
      <c r="G22" s="35">
        <v>1303691</v>
      </c>
      <c r="H22" s="35"/>
      <c r="I22" s="35">
        <v>473180</v>
      </c>
      <c r="J22" s="35">
        <v>2629100</v>
      </c>
      <c r="K22" s="35"/>
      <c r="L22" s="35">
        <v>30299</v>
      </c>
      <c r="M22" s="35">
        <v>1179677</v>
      </c>
    </row>
    <row r="23" spans="1:13" ht="12.75" customHeight="1">
      <c r="A23" s="21">
        <v>16</v>
      </c>
      <c r="B23" s="19" t="s">
        <v>209</v>
      </c>
      <c r="C23" s="25">
        <f t="shared" si="1"/>
        <v>343267</v>
      </c>
      <c r="D23" s="25">
        <f t="shared" si="2"/>
        <v>2736201</v>
      </c>
      <c r="E23" s="25"/>
      <c r="F23" s="35">
        <v>76274</v>
      </c>
      <c r="G23" s="35">
        <v>528641</v>
      </c>
      <c r="H23" s="35"/>
      <c r="I23" s="35">
        <v>246731</v>
      </c>
      <c r="J23" s="35">
        <v>1426360</v>
      </c>
      <c r="K23" s="35"/>
      <c r="L23" s="35">
        <v>20262</v>
      </c>
      <c r="M23" s="35">
        <v>781200</v>
      </c>
    </row>
    <row r="24" spans="1:13" ht="12.75" customHeight="1">
      <c r="A24" s="21">
        <v>17</v>
      </c>
      <c r="B24" s="19" t="s">
        <v>50</v>
      </c>
      <c r="C24" s="25">
        <f t="shared" si="1"/>
        <v>237951</v>
      </c>
      <c r="D24" s="25">
        <f t="shared" si="2"/>
        <v>1850831</v>
      </c>
      <c r="E24" s="25"/>
      <c r="F24" s="35">
        <v>51342</v>
      </c>
      <c r="G24" s="35">
        <v>357560</v>
      </c>
      <c r="H24" s="35"/>
      <c r="I24" s="35">
        <v>173350</v>
      </c>
      <c r="J24" s="35">
        <v>981093</v>
      </c>
      <c r="K24" s="35"/>
      <c r="L24" s="35">
        <v>13259</v>
      </c>
      <c r="M24" s="35">
        <v>512178</v>
      </c>
    </row>
    <row r="25" spans="1:13" ht="12.75" customHeight="1">
      <c r="A25" s="21">
        <v>18</v>
      </c>
      <c r="B25" s="19" t="s">
        <v>51</v>
      </c>
      <c r="C25" s="25">
        <f t="shared" si="1"/>
        <v>135621</v>
      </c>
      <c r="D25" s="25">
        <f t="shared" si="2"/>
        <v>987999</v>
      </c>
      <c r="E25" s="25"/>
      <c r="F25" s="35">
        <v>20846</v>
      </c>
      <c r="G25" s="35">
        <v>174210</v>
      </c>
      <c r="H25" s="35"/>
      <c r="I25" s="35">
        <v>108078</v>
      </c>
      <c r="J25" s="35">
        <v>559616</v>
      </c>
      <c r="K25" s="35"/>
      <c r="L25" s="35">
        <v>6697</v>
      </c>
      <c r="M25" s="35">
        <v>254173</v>
      </c>
    </row>
    <row r="26" spans="1:13" ht="12.75" customHeight="1">
      <c r="A26" s="21">
        <v>19</v>
      </c>
      <c r="B26" s="19" t="s">
        <v>52</v>
      </c>
      <c r="C26" s="25">
        <f t="shared" si="1"/>
        <v>86856</v>
      </c>
      <c r="D26" s="25">
        <f t="shared" si="2"/>
        <v>628435</v>
      </c>
      <c r="E26" s="25"/>
      <c r="F26" s="35">
        <v>21013</v>
      </c>
      <c r="G26" s="35">
        <v>143083</v>
      </c>
      <c r="H26" s="35"/>
      <c r="I26" s="35">
        <v>61424</v>
      </c>
      <c r="J26" s="35">
        <v>318477</v>
      </c>
      <c r="K26" s="35"/>
      <c r="L26" s="35">
        <v>4419</v>
      </c>
      <c r="M26" s="35">
        <v>166875</v>
      </c>
    </row>
    <row r="27" spans="1:13" ht="12.75" customHeight="1">
      <c r="A27" s="21">
        <v>20</v>
      </c>
      <c r="B27" s="19" t="s">
        <v>53</v>
      </c>
      <c r="C27" s="25">
        <f t="shared" si="1"/>
        <v>474186</v>
      </c>
      <c r="D27" s="25">
        <f t="shared" si="2"/>
        <v>4903893</v>
      </c>
      <c r="E27" s="25"/>
      <c r="F27" s="35">
        <v>96759</v>
      </c>
      <c r="G27" s="35">
        <v>851227</v>
      </c>
      <c r="H27" s="35"/>
      <c r="I27" s="35">
        <v>339900</v>
      </c>
      <c r="J27" s="35">
        <v>2606972</v>
      </c>
      <c r="K27" s="35"/>
      <c r="L27" s="35">
        <v>37527</v>
      </c>
      <c r="M27" s="35">
        <v>1445694</v>
      </c>
    </row>
    <row r="28" spans="1:13" ht="12.75" customHeight="1">
      <c r="A28" s="21">
        <v>21</v>
      </c>
      <c r="B28" s="19" t="s">
        <v>54</v>
      </c>
      <c r="C28" s="25">
        <f t="shared" si="1"/>
        <v>101998</v>
      </c>
      <c r="D28" s="25">
        <f t="shared" si="2"/>
        <v>799085</v>
      </c>
      <c r="E28" s="25"/>
      <c r="F28" s="35">
        <v>16250</v>
      </c>
      <c r="G28" s="35">
        <v>117596</v>
      </c>
      <c r="H28" s="35"/>
      <c r="I28" s="35">
        <v>79469</v>
      </c>
      <c r="J28" s="35">
        <v>437270</v>
      </c>
      <c r="K28" s="35"/>
      <c r="L28" s="35">
        <v>6279</v>
      </c>
      <c r="M28" s="35">
        <v>244219</v>
      </c>
    </row>
    <row r="29" spans="1:13" ht="12.75" customHeight="1">
      <c r="A29" s="21">
        <v>22</v>
      </c>
      <c r="B29" s="19" t="s">
        <v>55</v>
      </c>
      <c r="C29" s="25">
        <f t="shared" si="1"/>
        <v>255944</v>
      </c>
      <c r="D29" s="25">
        <f t="shared" si="2"/>
        <v>2024267</v>
      </c>
      <c r="E29" s="25"/>
      <c r="F29" s="35">
        <v>58976</v>
      </c>
      <c r="G29" s="35">
        <v>395083</v>
      </c>
      <c r="H29" s="35"/>
      <c r="I29" s="35">
        <v>181981</v>
      </c>
      <c r="J29" s="35">
        <v>1045582</v>
      </c>
      <c r="K29" s="35"/>
      <c r="L29" s="35">
        <v>14987</v>
      </c>
      <c r="M29" s="35">
        <v>583602</v>
      </c>
    </row>
    <row r="30" spans="1:13" ht="12.75" customHeight="1">
      <c r="A30" s="21">
        <v>23</v>
      </c>
      <c r="B30" s="19" t="s">
        <v>56</v>
      </c>
      <c r="C30" s="25">
        <f t="shared" si="1"/>
        <v>154677</v>
      </c>
      <c r="D30" s="25">
        <f t="shared" si="2"/>
        <v>1356931</v>
      </c>
      <c r="E30" s="25"/>
      <c r="F30" s="35">
        <v>27234</v>
      </c>
      <c r="G30" s="35">
        <v>188072</v>
      </c>
      <c r="H30" s="35"/>
      <c r="I30" s="35">
        <v>113620</v>
      </c>
      <c r="J30" s="35">
        <v>637093</v>
      </c>
      <c r="K30" s="35"/>
      <c r="L30" s="35">
        <v>13823</v>
      </c>
      <c r="M30" s="35">
        <v>531766</v>
      </c>
    </row>
    <row r="31" spans="1:13" ht="12.75" customHeight="1">
      <c r="A31" s="21">
        <v>24</v>
      </c>
      <c r="B31" s="19" t="s">
        <v>57</v>
      </c>
      <c r="C31" s="25">
        <f t="shared" si="1"/>
        <v>162010</v>
      </c>
      <c r="D31" s="25">
        <f t="shared" si="2"/>
        <v>1204728</v>
      </c>
      <c r="E31" s="25"/>
      <c r="F31" s="35">
        <v>25916</v>
      </c>
      <c r="G31" s="35">
        <v>168333</v>
      </c>
      <c r="H31" s="35"/>
      <c r="I31" s="35">
        <v>124035</v>
      </c>
      <c r="J31" s="35">
        <v>582474</v>
      </c>
      <c r="K31" s="35"/>
      <c r="L31" s="35">
        <v>12059</v>
      </c>
      <c r="M31" s="35">
        <v>453921</v>
      </c>
    </row>
    <row r="32" spans="1:13" ht="12.75" customHeight="1">
      <c r="A32" s="21">
        <v>25</v>
      </c>
      <c r="B32" s="19" t="s">
        <v>58</v>
      </c>
      <c r="C32" s="25">
        <f t="shared" si="1"/>
        <v>176403</v>
      </c>
      <c r="D32" s="25">
        <f t="shared" si="2"/>
        <v>1596093</v>
      </c>
      <c r="E32" s="25"/>
      <c r="F32" s="35">
        <v>45636</v>
      </c>
      <c r="G32" s="35">
        <v>347007</v>
      </c>
      <c r="H32" s="35"/>
      <c r="I32" s="35">
        <v>119454</v>
      </c>
      <c r="J32" s="35">
        <v>816559</v>
      </c>
      <c r="K32" s="35"/>
      <c r="L32" s="35">
        <v>11313</v>
      </c>
      <c r="M32" s="35">
        <v>432527</v>
      </c>
    </row>
    <row r="33" spans="1:13" ht="12.75" customHeight="1">
      <c r="A33" s="21">
        <v>26</v>
      </c>
      <c r="B33" s="19" t="s">
        <v>59</v>
      </c>
      <c r="C33" s="25">
        <f t="shared" si="1"/>
        <v>250786</v>
      </c>
      <c r="D33" s="25">
        <f t="shared" si="2"/>
        <v>2109329</v>
      </c>
      <c r="E33" s="25"/>
      <c r="F33" s="35">
        <v>64888</v>
      </c>
      <c r="G33" s="35">
        <v>451030</v>
      </c>
      <c r="H33" s="35"/>
      <c r="I33" s="35">
        <v>170799</v>
      </c>
      <c r="J33" s="35">
        <v>1086564</v>
      </c>
      <c r="K33" s="35"/>
      <c r="L33" s="35">
        <v>15099</v>
      </c>
      <c r="M33" s="35">
        <v>571735</v>
      </c>
    </row>
    <row r="34" spans="1:13" ht="12.75" customHeight="1">
      <c r="A34" s="21">
        <v>27</v>
      </c>
      <c r="B34" s="19" t="s">
        <v>60</v>
      </c>
      <c r="C34" s="25">
        <f t="shared" si="1"/>
        <v>357538</v>
      </c>
      <c r="D34" s="25">
        <f t="shared" si="2"/>
        <v>3020252</v>
      </c>
      <c r="E34" s="25"/>
      <c r="F34" s="35">
        <v>92762</v>
      </c>
      <c r="G34" s="35">
        <v>728982</v>
      </c>
      <c r="H34" s="35"/>
      <c r="I34" s="35">
        <v>245216</v>
      </c>
      <c r="J34" s="35">
        <v>1572404</v>
      </c>
      <c r="K34" s="35"/>
      <c r="L34" s="35">
        <v>19560</v>
      </c>
      <c r="M34" s="35">
        <v>718866</v>
      </c>
    </row>
    <row r="35" spans="1:13" ht="12.75" customHeight="1">
      <c r="A35" s="21">
        <v>28</v>
      </c>
      <c r="B35" s="19" t="s">
        <v>61</v>
      </c>
      <c r="C35" s="25">
        <f t="shared" si="1"/>
        <v>94138</v>
      </c>
      <c r="D35" s="25">
        <f t="shared" si="2"/>
        <v>650584</v>
      </c>
      <c r="E35" s="25"/>
      <c r="F35" s="35">
        <v>13857</v>
      </c>
      <c r="G35" s="35">
        <v>106464</v>
      </c>
      <c r="H35" s="35"/>
      <c r="I35" s="35">
        <v>74871</v>
      </c>
      <c r="J35" s="35">
        <v>335322</v>
      </c>
      <c r="K35" s="35"/>
      <c r="L35" s="35">
        <v>5410</v>
      </c>
      <c r="M35" s="35">
        <v>208798</v>
      </c>
    </row>
    <row r="36" spans="1:13" ht="12.75" customHeight="1">
      <c r="A36" s="21">
        <v>29</v>
      </c>
      <c r="B36" s="19" t="s">
        <v>62</v>
      </c>
      <c r="C36" s="25">
        <f t="shared" si="1"/>
        <v>308835</v>
      </c>
      <c r="D36" s="25">
        <f t="shared" si="2"/>
        <v>2973562</v>
      </c>
      <c r="E36" s="25"/>
      <c r="F36" s="35">
        <v>57114</v>
      </c>
      <c r="G36" s="35">
        <v>480495</v>
      </c>
      <c r="H36" s="35"/>
      <c r="I36" s="35">
        <v>225527</v>
      </c>
      <c r="J36" s="35">
        <v>1499449</v>
      </c>
      <c r="K36" s="35"/>
      <c r="L36" s="35">
        <v>26194</v>
      </c>
      <c r="M36" s="35">
        <v>993618</v>
      </c>
    </row>
    <row r="37" spans="1:13" ht="12.75" customHeight="1">
      <c r="A37" s="21">
        <v>30</v>
      </c>
      <c r="B37" s="19" t="s">
        <v>63</v>
      </c>
      <c r="C37" s="25">
        <f t="shared" si="1"/>
        <v>37299</v>
      </c>
      <c r="D37" s="25">
        <f t="shared" si="2"/>
        <v>345510</v>
      </c>
      <c r="E37" s="25"/>
      <c r="F37" s="35">
        <v>5539</v>
      </c>
      <c r="G37" s="35">
        <v>46336</v>
      </c>
      <c r="H37" s="35"/>
      <c r="I37" s="35">
        <v>28764</v>
      </c>
      <c r="J37" s="35">
        <v>182880</v>
      </c>
      <c r="K37" s="35"/>
      <c r="L37" s="35">
        <v>2996</v>
      </c>
      <c r="M37" s="35">
        <v>116294</v>
      </c>
    </row>
    <row r="38" spans="1:13" ht="12.75" customHeight="1">
      <c r="A38" s="21">
        <v>31</v>
      </c>
      <c r="B38" s="19" t="s">
        <v>64</v>
      </c>
      <c r="C38" s="25">
        <f t="shared" si="1"/>
        <v>238304</v>
      </c>
      <c r="D38" s="25">
        <f t="shared" si="2"/>
        <v>1849635</v>
      </c>
      <c r="E38" s="25"/>
      <c r="F38" s="35">
        <v>35035</v>
      </c>
      <c r="G38" s="35">
        <v>263653</v>
      </c>
      <c r="H38" s="35"/>
      <c r="I38" s="35">
        <v>189669</v>
      </c>
      <c r="J38" s="35">
        <v>1066463</v>
      </c>
      <c r="K38" s="35"/>
      <c r="L38" s="35">
        <v>13600</v>
      </c>
      <c r="M38" s="35">
        <v>519519</v>
      </c>
    </row>
    <row r="39" spans="1:13" ht="12.75" customHeight="1">
      <c r="A39" s="21">
        <v>32</v>
      </c>
      <c r="B39" s="19" t="s">
        <v>65</v>
      </c>
      <c r="C39" s="25">
        <f t="shared" si="1"/>
        <v>157300</v>
      </c>
      <c r="D39" s="25">
        <f t="shared" si="2"/>
        <v>1220511</v>
      </c>
      <c r="E39" s="25"/>
      <c r="F39" s="35">
        <v>28874</v>
      </c>
      <c r="G39" s="35">
        <v>230279</v>
      </c>
      <c r="H39" s="35"/>
      <c r="I39" s="35">
        <v>120505</v>
      </c>
      <c r="J39" s="35">
        <v>682686</v>
      </c>
      <c r="K39" s="35"/>
      <c r="L39" s="35">
        <v>7921</v>
      </c>
      <c r="M39" s="35">
        <v>307546</v>
      </c>
    </row>
    <row r="40" spans="1:17" ht="12.75" customHeight="1">
      <c r="A40" s="21">
        <v>33</v>
      </c>
      <c r="B40" s="19" t="s">
        <v>66</v>
      </c>
      <c r="C40" s="25">
        <f t="shared" si="1"/>
        <v>167036</v>
      </c>
      <c r="D40" s="25">
        <f t="shared" si="2"/>
        <v>1112876</v>
      </c>
      <c r="E40" s="25"/>
      <c r="F40" s="35">
        <v>22010</v>
      </c>
      <c r="G40" s="35">
        <v>173812</v>
      </c>
      <c r="H40" s="35"/>
      <c r="I40" s="35">
        <v>136646</v>
      </c>
      <c r="J40" s="35">
        <v>614912</v>
      </c>
      <c r="K40" s="35"/>
      <c r="L40" s="35">
        <v>8380</v>
      </c>
      <c r="M40" s="35">
        <v>324152</v>
      </c>
      <c r="N40" s="22"/>
      <c r="O40" s="22"/>
      <c r="P40" s="22"/>
      <c r="Q40" s="22"/>
    </row>
    <row r="41" spans="1:17" ht="12.75" customHeight="1" thickBot="1">
      <c r="A41" s="21">
        <v>34</v>
      </c>
      <c r="B41" s="159" t="s">
        <v>67</v>
      </c>
      <c r="C41" s="160">
        <f t="shared" si="1"/>
        <v>89802</v>
      </c>
      <c r="D41" s="160">
        <f t="shared" si="2"/>
        <v>743801</v>
      </c>
      <c r="E41" s="160"/>
      <c r="F41" s="160">
        <v>18076</v>
      </c>
      <c r="G41" s="161">
        <v>133696</v>
      </c>
      <c r="H41" s="161"/>
      <c r="I41" s="161">
        <v>66168</v>
      </c>
      <c r="J41" s="161">
        <v>401989</v>
      </c>
      <c r="K41" s="161"/>
      <c r="L41" s="161">
        <v>5558</v>
      </c>
      <c r="M41" s="161">
        <v>208116</v>
      </c>
      <c r="N41" s="22"/>
      <c r="O41" s="22"/>
      <c r="P41" s="22"/>
      <c r="Q41" s="22"/>
    </row>
    <row r="42" spans="2:17" s="46" customFormat="1" ht="24" customHeight="1">
      <c r="B42" s="223" t="s">
        <v>114</v>
      </c>
      <c r="C42" s="223"/>
      <c r="D42" s="223"/>
      <c r="E42" s="223"/>
      <c r="F42" s="223"/>
      <c r="G42" s="223"/>
      <c r="H42" s="223"/>
      <c r="I42" s="223"/>
      <c r="J42" s="223"/>
      <c r="K42" s="223"/>
      <c r="L42" s="223"/>
      <c r="M42" s="223"/>
      <c r="N42" s="47"/>
      <c r="O42" s="47"/>
      <c r="P42" s="47"/>
      <c r="Q42" s="47"/>
    </row>
    <row r="43" spans="2:17" ht="13.5" customHeight="1">
      <c r="B43" s="221" t="s">
        <v>25</v>
      </c>
      <c r="C43" s="221"/>
      <c r="D43" s="221"/>
      <c r="E43" s="221"/>
      <c r="F43" s="221"/>
      <c r="G43" s="221"/>
      <c r="H43" s="221"/>
      <c r="I43" s="221"/>
      <c r="J43" s="221"/>
      <c r="K43" s="221"/>
      <c r="L43" s="221"/>
      <c r="M43" s="221"/>
      <c r="N43" s="22"/>
      <c r="O43" s="22"/>
      <c r="P43" s="22"/>
      <c r="Q43" s="22"/>
    </row>
  </sheetData>
  <sheetProtection/>
  <mergeCells count="9">
    <mergeCell ref="B42:M42"/>
    <mergeCell ref="B2:M2"/>
    <mergeCell ref="B43:M43"/>
    <mergeCell ref="B4:B5"/>
    <mergeCell ref="C4:D4"/>
    <mergeCell ref="F4:G4"/>
    <mergeCell ref="I4:J4"/>
    <mergeCell ref="L4:M4"/>
    <mergeCell ref="B3:M3"/>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N43"/>
  <sheetViews>
    <sheetView showGridLines="0" showZeros="0" zoomScale="85" zoomScaleNormal="85" zoomScaleSheetLayoutView="49" zoomScalePageLayoutView="0" workbookViewId="0" topLeftCell="A1">
      <selection activeCell="B1" sqref="B1"/>
    </sheetView>
  </sheetViews>
  <sheetFormatPr defaultColWidth="4.4453125" defaultRowHeight="15.75"/>
  <cols>
    <col min="1" max="1" width="0.88671875" style="21" customWidth="1"/>
    <col min="2" max="2" width="14.77734375" style="21" customWidth="1"/>
    <col min="3" max="3" width="8.4453125" style="21" bestFit="1" customWidth="1"/>
    <col min="4" max="4" width="9.10546875" style="21" customWidth="1"/>
    <col min="5" max="5" width="11.21484375" style="48" bestFit="1" customWidth="1"/>
    <col min="6" max="7" width="9.10546875" style="21" customWidth="1"/>
    <col min="8" max="8" width="10.4453125" style="21" bestFit="1" customWidth="1"/>
    <col min="9" max="9" width="9.10546875" style="21" customWidth="1"/>
    <col min="10" max="10" width="8.88671875" style="21" bestFit="1" customWidth="1"/>
    <col min="11" max="11" width="10.4453125" style="21" bestFit="1" customWidth="1"/>
    <col min="12" max="12" width="8.4453125" style="21" bestFit="1" customWidth="1"/>
    <col min="13" max="13" width="8.88671875" style="21" bestFit="1" customWidth="1"/>
    <col min="14" max="14" width="12.10546875" style="21" customWidth="1"/>
    <col min="15" max="16384" width="4.4453125" style="21" customWidth="1"/>
  </cols>
  <sheetData>
    <row r="1" spans="2:14" ht="12.75">
      <c r="B1" s="144" t="s">
        <v>235</v>
      </c>
      <c r="C1" s="150"/>
      <c r="D1" s="150"/>
      <c r="E1" s="162"/>
      <c r="F1" s="150"/>
      <c r="G1" s="150"/>
      <c r="H1" s="150"/>
      <c r="I1" s="150"/>
      <c r="J1" s="150"/>
      <c r="K1" s="150"/>
      <c r="L1" s="150"/>
      <c r="M1" s="150"/>
      <c r="N1" s="150"/>
    </row>
    <row r="2" spans="2:14" s="22" customFormat="1" ht="12.75" customHeight="1">
      <c r="B2" s="220" t="s">
        <v>68</v>
      </c>
      <c r="C2" s="220"/>
      <c r="D2" s="220"/>
      <c r="E2" s="220"/>
      <c r="F2" s="220"/>
      <c r="G2" s="220"/>
      <c r="H2" s="220"/>
      <c r="I2" s="220"/>
      <c r="J2" s="220"/>
      <c r="K2" s="220"/>
      <c r="L2" s="220"/>
      <c r="M2" s="220"/>
      <c r="N2" s="220"/>
    </row>
    <row r="3" spans="2:14" s="22" customFormat="1" ht="23.25" customHeight="1" thickBot="1">
      <c r="B3" s="217" t="s">
        <v>218</v>
      </c>
      <c r="C3" s="217"/>
      <c r="D3" s="217"/>
      <c r="E3" s="217"/>
      <c r="F3" s="217"/>
      <c r="G3" s="217"/>
      <c r="H3" s="217"/>
      <c r="I3" s="217"/>
      <c r="J3" s="217"/>
      <c r="K3" s="217"/>
      <c r="L3" s="217"/>
      <c r="M3" s="217"/>
      <c r="N3" s="217"/>
    </row>
    <row r="4" spans="2:14" s="22" customFormat="1" ht="18" customHeight="1">
      <c r="B4" s="163" t="s">
        <v>150</v>
      </c>
      <c r="C4" s="226" t="s">
        <v>152</v>
      </c>
      <c r="D4" s="226"/>
      <c r="E4" s="164"/>
      <c r="F4" s="164" t="s">
        <v>154</v>
      </c>
      <c r="G4" s="164"/>
      <c r="H4" s="164"/>
      <c r="I4" s="164" t="s">
        <v>155</v>
      </c>
      <c r="J4" s="164"/>
      <c r="K4" s="164"/>
      <c r="L4" s="164" t="s">
        <v>156</v>
      </c>
      <c r="M4" s="164"/>
      <c r="N4" s="164"/>
    </row>
    <row r="5" spans="2:14" s="22" customFormat="1" ht="15.75" customHeight="1">
      <c r="B5" s="165"/>
      <c r="C5" s="166" t="s">
        <v>151</v>
      </c>
      <c r="D5" s="166" t="s">
        <v>153</v>
      </c>
      <c r="E5" s="167" t="s">
        <v>170</v>
      </c>
      <c r="F5" s="166" t="s">
        <v>151</v>
      </c>
      <c r="G5" s="166" t="s">
        <v>153</v>
      </c>
      <c r="H5" s="166" t="s">
        <v>170</v>
      </c>
      <c r="I5" s="166" t="s">
        <v>151</v>
      </c>
      <c r="J5" s="166" t="s">
        <v>153</v>
      </c>
      <c r="K5" s="166" t="s">
        <v>170</v>
      </c>
      <c r="L5" s="166" t="s">
        <v>151</v>
      </c>
      <c r="M5" s="166" t="s">
        <v>153</v>
      </c>
      <c r="N5" s="166" t="s">
        <v>170</v>
      </c>
    </row>
    <row r="6" spans="2:14" s="22" customFormat="1" ht="22.5" customHeight="1">
      <c r="B6" s="124" t="s">
        <v>157</v>
      </c>
      <c r="C6" s="6">
        <f aca="true" t="shared" si="0" ref="C6:C41">F6+I6+L6</f>
        <v>5743991</v>
      </c>
      <c r="D6" s="6">
        <f aca="true" t="shared" si="1" ref="D6:D41">G6+J6+M6</f>
        <v>60736129</v>
      </c>
      <c r="E6" s="6">
        <f>H6+K6+N6</f>
        <v>10905247143</v>
      </c>
      <c r="F6" s="6">
        <f aca="true" t="shared" si="2" ref="F6:N6">SUM(F7:F41)</f>
        <v>1869893</v>
      </c>
      <c r="G6" s="6">
        <f>SUM(G7:G41)</f>
        <v>13611003</v>
      </c>
      <c r="H6" s="6">
        <f>SUM(H7:H41)</f>
        <v>2742932034</v>
      </c>
      <c r="I6" s="6">
        <f t="shared" si="2"/>
        <v>3405831</v>
      </c>
      <c r="J6" s="6">
        <f>SUM(J7:J41)</f>
        <v>29364057</v>
      </c>
      <c r="K6" s="6">
        <f>SUM(K7:K41)</f>
        <v>4247402604</v>
      </c>
      <c r="L6" s="6">
        <f t="shared" si="2"/>
        <v>468267</v>
      </c>
      <c r="M6" s="6">
        <f>SUM(M7:M41)</f>
        <v>17761069</v>
      </c>
      <c r="N6" s="125">
        <f t="shared" si="2"/>
        <v>3914912505</v>
      </c>
    </row>
    <row r="7" spans="1:14" s="22" customFormat="1" ht="20.25" customHeight="1">
      <c r="A7" s="22">
        <v>1</v>
      </c>
      <c r="B7" s="19" t="s">
        <v>35</v>
      </c>
      <c r="C7" s="25">
        <f t="shared" si="0"/>
        <v>86521</v>
      </c>
      <c r="D7" s="25">
        <f t="shared" si="1"/>
        <v>917460</v>
      </c>
      <c r="E7" s="25">
        <f aca="true" t="shared" si="3" ref="E7:E41">H7+K7+N7</f>
        <v>144321073</v>
      </c>
      <c r="F7" s="25">
        <v>26193</v>
      </c>
      <c r="G7" s="25">
        <v>179592</v>
      </c>
      <c r="H7" s="25">
        <v>34634459</v>
      </c>
      <c r="I7" s="25">
        <v>52064</v>
      </c>
      <c r="J7" s="25">
        <v>438380</v>
      </c>
      <c r="K7" s="25">
        <v>57172759</v>
      </c>
      <c r="L7" s="25">
        <v>8264</v>
      </c>
      <c r="M7" s="25">
        <v>299488</v>
      </c>
      <c r="N7" s="25">
        <v>52513855</v>
      </c>
    </row>
    <row r="8" spans="1:14" s="22" customFormat="1" ht="12.75" customHeight="1">
      <c r="A8" s="22">
        <v>2</v>
      </c>
      <c r="B8" s="19" t="s">
        <v>36</v>
      </c>
      <c r="C8" s="25">
        <f t="shared" si="0"/>
        <v>320487</v>
      </c>
      <c r="D8" s="25">
        <f t="shared" si="1"/>
        <v>3480047</v>
      </c>
      <c r="E8" s="25">
        <f t="shared" si="3"/>
        <v>608760534</v>
      </c>
      <c r="F8" s="25">
        <v>96310</v>
      </c>
      <c r="G8" s="25">
        <v>692797</v>
      </c>
      <c r="H8" s="25">
        <v>142942117</v>
      </c>
      <c r="I8" s="25">
        <v>195724</v>
      </c>
      <c r="J8" s="25">
        <v>1754836</v>
      </c>
      <c r="K8" s="25">
        <v>247608520</v>
      </c>
      <c r="L8" s="25">
        <v>28453</v>
      </c>
      <c r="M8" s="25">
        <v>1032414</v>
      </c>
      <c r="N8" s="25">
        <v>218209897</v>
      </c>
    </row>
    <row r="9" spans="1:14" s="22" customFormat="1" ht="12.75" customHeight="1">
      <c r="A9" s="22">
        <v>3</v>
      </c>
      <c r="B9" s="19" t="s">
        <v>37</v>
      </c>
      <c r="C9" s="25">
        <f t="shared" si="0"/>
        <v>54461</v>
      </c>
      <c r="D9" s="25">
        <f t="shared" si="1"/>
        <v>533343</v>
      </c>
      <c r="E9" s="25">
        <f t="shared" si="3"/>
        <v>99681301</v>
      </c>
      <c r="F9" s="25">
        <v>18857</v>
      </c>
      <c r="G9" s="25">
        <v>123958</v>
      </c>
      <c r="H9" s="25">
        <v>27308241</v>
      </c>
      <c r="I9" s="25">
        <v>30789</v>
      </c>
      <c r="J9" s="25">
        <v>228606</v>
      </c>
      <c r="K9" s="25">
        <v>35057007</v>
      </c>
      <c r="L9" s="25">
        <v>4815</v>
      </c>
      <c r="M9" s="25">
        <v>180779</v>
      </c>
      <c r="N9" s="25">
        <v>37316053</v>
      </c>
    </row>
    <row r="10" spans="1:14" s="22" customFormat="1" ht="12.75" customHeight="1">
      <c r="A10" s="22">
        <v>4</v>
      </c>
      <c r="B10" s="19" t="s">
        <v>38</v>
      </c>
      <c r="C10" s="25">
        <f t="shared" si="0"/>
        <v>36482</v>
      </c>
      <c r="D10" s="25">
        <f t="shared" si="1"/>
        <v>373923</v>
      </c>
      <c r="E10" s="25">
        <f t="shared" si="3"/>
        <v>62985869</v>
      </c>
      <c r="F10" s="25">
        <v>9162</v>
      </c>
      <c r="G10" s="25">
        <v>71598</v>
      </c>
      <c r="H10" s="25">
        <v>13208272</v>
      </c>
      <c r="I10" s="25">
        <v>24456</v>
      </c>
      <c r="J10" s="25">
        <v>192859</v>
      </c>
      <c r="K10" s="25">
        <v>27041424</v>
      </c>
      <c r="L10" s="25">
        <v>2864</v>
      </c>
      <c r="M10" s="25">
        <v>109466</v>
      </c>
      <c r="N10" s="25">
        <v>22736173</v>
      </c>
    </row>
    <row r="11" spans="1:14" s="22" customFormat="1" ht="12.75" customHeight="1">
      <c r="A11" s="22">
        <v>5</v>
      </c>
      <c r="B11" s="19" t="s">
        <v>41</v>
      </c>
      <c r="C11" s="25">
        <f t="shared" si="0"/>
        <v>221245</v>
      </c>
      <c r="D11" s="25">
        <f t="shared" si="1"/>
        <v>2342211</v>
      </c>
      <c r="E11" s="25">
        <f t="shared" si="3"/>
        <v>379327416</v>
      </c>
      <c r="F11" s="25">
        <v>64102</v>
      </c>
      <c r="G11" s="25">
        <v>453694</v>
      </c>
      <c r="H11" s="25">
        <v>84273924</v>
      </c>
      <c r="I11" s="25">
        <v>138643</v>
      </c>
      <c r="J11" s="25">
        <v>1198873</v>
      </c>
      <c r="K11" s="25">
        <v>160072198</v>
      </c>
      <c r="L11" s="25">
        <v>18500</v>
      </c>
      <c r="M11" s="25">
        <v>689644</v>
      </c>
      <c r="N11" s="25">
        <v>134981294</v>
      </c>
    </row>
    <row r="12" spans="1:14" s="22" customFormat="1" ht="12.75" customHeight="1">
      <c r="A12" s="22">
        <v>6</v>
      </c>
      <c r="B12" s="19" t="s">
        <v>42</v>
      </c>
      <c r="C12" s="25">
        <f t="shared" si="0"/>
        <v>46692</v>
      </c>
      <c r="D12" s="25">
        <f t="shared" si="1"/>
        <v>472645</v>
      </c>
      <c r="E12" s="25">
        <f t="shared" si="3"/>
        <v>75865927</v>
      </c>
      <c r="F12" s="25">
        <v>17092</v>
      </c>
      <c r="G12" s="25">
        <v>116500</v>
      </c>
      <c r="H12" s="25">
        <v>21164281</v>
      </c>
      <c r="I12" s="25">
        <v>25911</v>
      </c>
      <c r="J12" s="25">
        <v>215789</v>
      </c>
      <c r="K12" s="25">
        <v>29291150</v>
      </c>
      <c r="L12" s="25">
        <v>3689</v>
      </c>
      <c r="M12" s="25">
        <v>140356</v>
      </c>
      <c r="N12" s="25">
        <v>25410496</v>
      </c>
    </row>
    <row r="13" spans="1:14" s="22" customFormat="1" ht="12.75" customHeight="1">
      <c r="A13" s="22">
        <v>7</v>
      </c>
      <c r="B13" s="19" t="s">
        <v>39</v>
      </c>
      <c r="C13" s="25">
        <f t="shared" si="0"/>
        <v>53313</v>
      </c>
      <c r="D13" s="25">
        <f t="shared" si="1"/>
        <v>570589</v>
      </c>
      <c r="E13" s="25">
        <f t="shared" si="3"/>
        <v>94759608</v>
      </c>
      <c r="F13" s="25">
        <v>14576</v>
      </c>
      <c r="G13" s="25">
        <v>110340</v>
      </c>
      <c r="H13" s="25">
        <v>21548225</v>
      </c>
      <c r="I13" s="25">
        <v>33281</v>
      </c>
      <c r="J13" s="25">
        <v>254201</v>
      </c>
      <c r="K13" s="25">
        <v>34539995</v>
      </c>
      <c r="L13" s="25">
        <v>5456</v>
      </c>
      <c r="M13" s="25">
        <v>206048</v>
      </c>
      <c r="N13" s="25">
        <v>38671388</v>
      </c>
    </row>
    <row r="14" spans="1:14" s="22" customFormat="1" ht="12.75" customHeight="1">
      <c r="A14" s="22">
        <v>8</v>
      </c>
      <c r="B14" s="19" t="s">
        <v>40</v>
      </c>
      <c r="C14" s="25">
        <f t="shared" si="0"/>
        <v>325843</v>
      </c>
      <c r="D14" s="25">
        <f t="shared" si="1"/>
        <v>3932652</v>
      </c>
      <c r="E14" s="25">
        <f t="shared" si="3"/>
        <v>610199245</v>
      </c>
      <c r="F14" s="25">
        <v>97344</v>
      </c>
      <c r="G14" s="25">
        <v>885903</v>
      </c>
      <c r="H14" s="25">
        <v>166430317</v>
      </c>
      <c r="I14" s="25">
        <v>200665</v>
      </c>
      <c r="J14" s="25">
        <v>2015881</v>
      </c>
      <c r="K14" s="25">
        <v>250345915</v>
      </c>
      <c r="L14" s="25">
        <v>27834</v>
      </c>
      <c r="M14" s="25">
        <v>1030868</v>
      </c>
      <c r="N14" s="25">
        <v>193423013</v>
      </c>
    </row>
    <row r="15" spans="1:14" s="22" customFormat="1" ht="12.75" customHeight="1">
      <c r="A15" s="22">
        <v>40</v>
      </c>
      <c r="B15" s="19" t="s">
        <v>43</v>
      </c>
      <c r="C15" s="25">
        <f t="shared" si="0"/>
        <v>317622</v>
      </c>
      <c r="D15" s="25">
        <f t="shared" si="1"/>
        <v>2910206</v>
      </c>
      <c r="E15" s="25">
        <f t="shared" si="3"/>
        <v>725404438</v>
      </c>
      <c r="F15" s="25">
        <v>98328</v>
      </c>
      <c r="G15" s="25">
        <v>632704</v>
      </c>
      <c r="H15" s="25">
        <v>141157113</v>
      </c>
      <c r="I15" s="25">
        <v>201826</v>
      </c>
      <c r="J15" s="25">
        <v>1603014</v>
      </c>
      <c r="K15" s="25">
        <v>337100576</v>
      </c>
      <c r="L15" s="25">
        <v>17468</v>
      </c>
      <c r="M15" s="25">
        <v>674488</v>
      </c>
      <c r="N15" s="25">
        <v>247146749</v>
      </c>
    </row>
    <row r="16" spans="1:14" s="22" customFormat="1" ht="12.75" customHeight="1">
      <c r="A16" s="22">
        <v>41</v>
      </c>
      <c r="B16" s="19" t="s">
        <v>44</v>
      </c>
      <c r="C16" s="25">
        <f t="shared" si="0"/>
        <v>399528</v>
      </c>
      <c r="D16" s="25">
        <f t="shared" si="1"/>
        <v>3770078</v>
      </c>
      <c r="E16" s="25">
        <f t="shared" si="3"/>
        <v>892304916</v>
      </c>
      <c r="F16" s="25">
        <v>122887</v>
      </c>
      <c r="G16" s="25">
        <v>775605</v>
      </c>
      <c r="H16" s="25">
        <v>174657966</v>
      </c>
      <c r="I16" s="25">
        <v>251268</v>
      </c>
      <c r="J16" s="25">
        <v>2004173</v>
      </c>
      <c r="K16" s="25">
        <v>357063522</v>
      </c>
      <c r="L16" s="25">
        <v>25373</v>
      </c>
      <c r="M16" s="25">
        <v>990300</v>
      </c>
      <c r="N16" s="25">
        <v>360583428</v>
      </c>
    </row>
    <row r="17" spans="1:14" s="22" customFormat="1" ht="12.75" customHeight="1">
      <c r="A17" s="22">
        <v>10</v>
      </c>
      <c r="B17" s="19" t="s">
        <v>45</v>
      </c>
      <c r="C17" s="25">
        <f t="shared" si="0"/>
        <v>67467</v>
      </c>
      <c r="D17" s="25">
        <f t="shared" si="1"/>
        <v>788401</v>
      </c>
      <c r="E17" s="25">
        <f t="shared" si="3"/>
        <v>105860022</v>
      </c>
      <c r="F17" s="25">
        <v>20256</v>
      </c>
      <c r="G17" s="25">
        <v>152319</v>
      </c>
      <c r="H17" s="25">
        <v>25608146</v>
      </c>
      <c r="I17" s="25">
        <v>40680</v>
      </c>
      <c r="J17" s="25">
        <v>386898</v>
      </c>
      <c r="K17" s="25">
        <v>41542732</v>
      </c>
      <c r="L17" s="25">
        <v>6531</v>
      </c>
      <c r="M17" s="25">
        <v>249184</v>
      </c>
      <c r="N17" s="25">
        <v>38709144</v>
      </c>
    </row>
    <row r="18" spans="1:14" s="22" customFormat="1" ht="12.75" customHeight="1">
      <c r="A18" s="22">
        <v>11</v>
      </c>
      <c r="B18" s="19" t="s">
        <v>46</v>
      </c>
      <c r="C18" s="25">
        <f t="shared" si="0"/>
        <v>225871</v>
      </c>
      <c r="D18" s="25">
        <f t="shared" si="1"/>
        <v>2727545</v>
      </c>
      <c r="E18" s="25">
        <f t="shared" si="3"/>
        <v>438051578</v>
      </c>
      <c r="F18" s="25">
        <v>80482</v>
      </c>
      <c r="G18" s="25">
        <v>675174</v>
      </c>
      <c r="H18" s="25">
        <v>131955706</v>
      </c>
      <c r="I18" s="25">
        <v>122706</v>
      </c>
      <c r="J18" s="25">
        <v>1173866</v>
      </c>
      <c r="K18" s="25">
        <v>144832028</v>
      </c>
      <c r="L18" s="25">
        <v>22683</v>
      </c>
      <c r="M18" s="25">
        <v>878505</v>
      </c>
      <c r="N18" s="25">
        <v>161263844</v>
      </c>
    </row>
    <row r="19" spans="1:14" s="22" customFormat="1" ht="12.75" customHeight="1">
      <c r="A19" s="22">
        <v>12</v>
      </c>
      <c r="B19" s="19" t="s">
        <v>47</v>
      </c>
      <c r="C19" s="25">
        <f t="shared" si="0"/>
        <v>50025</v>
      </c>
      <c r="D19" s="25">
        <f t="shared" si="1"/>
        <v>580006</v>
      </c>
      <c r="E19" s="25">
        <f t="shared" si="3"/>
        <v>97306503</v>
      </c>
      <c r="F19" s="25">
        <v>14671</v>
      </c>
      <c r="G19" s="25">
        <v>106279</v>
      </c>
      <c r="H19" s="25">
        <v>24455758</v>
      </c>
      <c r="I19" s="25">
        <v>30070</v>
      </c>
      <c r="J19" s="25">
        <v>272762</v>
      </c>
      <c r="K19" s="25">
        <v>38380386</v>
      </c>
      <c r="L19" s="25">
        <v>5284</v>
      </c>
      <c r="M19" s="25">
        <v>200965</v>
      </c>
      <c r="N19" s="25">
        <v>34470359</v>
      </c>
    </row>
    <row r="20" spans="1:14" s="22" customFormat="1" ht="12.75" customHeight="1">
      <c r="A20" s="22">
        <v>13</v>
      </c>
      <c r="B20" s="19" t="s">
        <v>48</v>
      </c>
      <c r="C20" s="25">
        <f t="shared" si="0"/>
        <v>73963</v>
      </c>
      <c r="D20" s="25">
        <f t="shared" si="1"/>
        <v>752006</v>
      </c>
      <c r="E20" s="25">
        <f t="shared" si="3"/>
        <v>126457017</v>
      </c>
      <c r="F20" s="25">
        <v>26622</v>
      </c>
      <c r="G20" s="25">
        <v>183370</v>
      </c>
      <c r="H20" s="25">
        <v>38041671</v>
      </c>
      <c r="I20" s="25">
        <v>41586</v>
      </c>
      <c r="J20" s="25">
        <v>347083</v>
      </c>
      <c r="K20" s="25">
        <v>48176372</v>
      </c>
      <c r="L20" s="25">
        <v>5755</v>
      </c>
      <c r="M20" s="25">
        <v>221553</v>
      </c>
      <c r="N20" s="25">
        <v>40238974</v>
      </c>
    </row>
    <row r="21" spans="1:14" s="22" customFormat="1" ht="12.75" customHeight="1">
      <c r="A21" s="22">
        <v>14</v>
      </c>
      <c r="B21" s="19" t="s">
        <v>49</v>
      </c>
      <c r="C21" s="25">
        <f t="shared" si="0"/>
        <v>492982</v>
      </c>
      <c r="D21" s="25">
        <f t="shared" si="1"/>
        <v>5291816</v>
      </c>
      <c r="E21" s="25">
        <f t="shared" si="3"/>
        <v>907737409</v>
      </c>
      <c r="F21" s="25">
        <v>179107</v>
      </c>
      <c r="G21" s="25">
        <v>1285217</v>
      </c>
      <c r="H21" s="25">
        <v>255307747</v>
      </c>
      <c r="I21" s="25">
        <v>273130</v>
      </c>
      <c r="J21" s="25">
        <v>2451345</v>
      </c>
      <c r="K21" s="25">
        <v>332896417</v>
      </c>
      <c r="L21" s="25">
        <v>40745</v>
      </c>
      <c r="M21" s="25">
        <v>1555254</v>
      </c>
      <c r="N21" s="25">
        <v>319533245</v>
      </c>
    </row>
    <row r="22" spans="1:14" s="22" customFormat="1" ht="12.75" customHeight="1">
      <c r="A22" s="22">
        <v>15</v>
      </c>
      <c r="B22" s="19" t="s">
        <v>208</v>
      </c>
      <c r="C22" s="25">
        <f t="shared" si="0"/>
        <v>500433</v>
      </c>
      <c r="D22" s="25">
        <f t="shared" si="1"/>
        <v>4371562</v>
      </c>
      <c r="E22" s="25">
        <f t="shared" si="3"/>
        <v>797594947</v>
      </c>
      <c r="F22" s="25">
        <v>206831</v>
      </c>
      <c r="G22" s="25">
        <v>1298593</v>
      </c>
      <c r="H22" s="25">
        <v>256901010</v>
      </c>
      <c r="I22" s="25">
        <v>266297</v>
      </c>
      <c r="J22" s="25">
        <v>2015715</v>
      </c>
      <c r="K22" s="25">
        <v>301792149</v>
      </c>
      <c r="L22" s="25">
        <v>27305</v>
      </c>
      <c r="M22" s="25">
        <v>1057254</v>
      </c>
      <c r="N22" s="25">
        <v>238901788</v>
      </c>
    </row>
    <row r="23" spans="1:14" s="22" customFormat="1" ht="12.75" customHeight="1">
      <c r="A23" s="22">
        <v>16</v>
      </c>
      <c r="B23" s="19" t="s">
        <v>209</v>
      </c>
      <c r="C23" s="25">
        <f t="shared" si="0"/>
        <v>230992</v>
      </c>
      <c r="D23" s="25">
        <f t="shared" si="1"/>
        <v>2341592</v>
      </c>
      <c r="E23" s="25">
        <f t="shared" si="3"/>
        <v>441895006</v>
      </c>
      <c r="F23" s="25">
        <v>76104</v>
      </c>
      <c r="G23" s="25">
        <v>526604</v>
      </c>
      <c r="H23" s="25">
        <v>103591925</v>
      </c>
      <c r="I23" s="25">
        <v>136431</v>
      </c>
      <c r="J23" s="25">
        <v>1106812</v>
      </c>
      <c r="K23" s="25">
        <v>164441288</v>
      </c>
      <c r="L23" s="25">
        <v>18457</v>
      </c>
      <c r="M23" s="25">
        <v>708176</v>
      </c>
      <c r="N23" s="25">
        <v>173861793</v>
      </c>
    </row>
    <row r="24" spans="1:14" s="22" customFormat="1" ht="12.75" customHeight="1">
      <c r="A24" s="22">
        <v>17</v>
      </c>
      <c r="B24" s="19" t="s">
        <v>50</v>
      </c>
      <c r="C24" s="25">
        <f t="shared" si="0"/>
        <v>158204</v>
      </c>
      <c r="D24" s="25">
        <f t="shared" si="1"/>
        <v>1574383</v>
      </c>
      <c r="E24" s="25">
        <f t="shared" si="3"/>
        <v>278632371</v>
      </c>
      <c r="F24" s="25">
        <v>51282</v>
      </c>
      <c r="G24" s="25">
        <v>356614</v>
      </c>
      <c r="H24" s="25">
        <v>69129106</v>
      </c>
      <c r="I24" s="25">
        <v>95575</v>
      </c>
      <c r="J24" s="25">
        <v>782224</v>
      </c>
      <c r="K24" s="25">
        <v>130235333</v>
      </c>
      <c r="L24" s="25">
        <v>11347</v>
      </c>
      <c r="M24" s="25">
        <v>435545</v>
      </c>
      <c r="N24" s="25">
        <v>79267932</v>
      </c>
    </row>
    <row r="25" spans="1:14" s="22" customFormat="1" ht="12.75" customHeight="1">
      <c r="A25" s="22">
        <v>18</v>
      </c>
      <c r="B25" s="19" t="s">
        <v>51</v>
      </c>
      <c r="C25" s="25">
        <f t="shared" si="0"/>
        <v>73950</v>
      </c>
      <c r="D25" s="25">
        <f t="shared" si="1"/>
        <v>814926</v>
      </c>
      <c r="E25" s="25">
        <f t="shared" si="3"/>
        <v>145000974</v>
      </c>
      <c r="F25" s="25">
        <v>20820</v>
      </c>
      <c r="G25" s="25">
        <v>173660</v>
      </c>
      <c r="H25" s="25">
        <v>36055519</v>
      </c>
      <c r="I25" s="25">
        <v>47076</v>
      </c>
      <c r="J25" s="25">
        <v>413305</v>
      </c>
      <c r="K25" s="25">
        <v>62167351</v>
      </c>
      <c r="L25" s="25">
        <v>6054</v>
      </c>
      <c r="M25" s="25">
        <v>227961</v>
      </c>
      <c r="N25" s="25">
        <v>46778104</v>
      </c>
    </row>
    <row r="26" spans="1:14" s="22" customFormat="1" ht="12.75" customHeight="1">
      <c r="A26" s="22">
        <v>19</v>
      </c>
      <c r="B26" s="19" t="s">
        <v>52</v>
      </c>
      <c r="C26" s="25">
        <f t="shared" si="0"/>
        <v>52436</v>
      </c>
      <c r="D26" s="25">
        <f t="shared" si="1"/>
        <v>517919</v>
      </c>
      <c r="E26" s="25">
        <f t="shared" si="3"/>
        <v>78351422</v>
      </c>
      <c r="F26" s="25">
        <v>20987</v>
      </c>
      <c r="G26" s="25">
        <v>142581</v>
      </c>
      <c r="H26" s="25">
        <v>24118628</v>
      </c>
      <c r="I26" s="25">
        <v>27559</v>
      </c>
      <c r="J26" s="25">
        <v>229975</v>
      </c>
      <c r="K26" s="25">
        <v>28326721</v>
      </c>
      <c r="L26" s="25">
        <v>3890</v>
      </c>
      <c r="M26" s="25">
        <v>145363</v>
      </c>
      <c r="N26" s="25">
        <v>25906073</v>
      </c>
    </row>
    <row r="27" spans="1:14" s="22" customFormat="1" ht="12.75" customHeight="1">
      <c r="A27" s="22">
        <v>20</v>
      </c>
      <c r="B27" s="19" t="s">
        <v>53</v>
      </c>
      <c r="C27" s="25">
        <f t="shared" si="0"/>
        <v>379349</v>
      </c>
      <c r="D27" s="25">
        <f t="shared" si="1"/>
        <v>4494478</v>
      </c>
      <c r="E27" s="25">
        <f t="shared" si="3"/>
        <v>902935756</v>
      </c>
      <c r="F27" s="25">
        <v>96580</v>
      </c>
      <c r="G27" s="25">
        <v>848965</v>
      </c>
      <c r="H27" s="25">
        <v>180496329</v>
      </c>
      <c r="I27" s="25">
        <v>247401</v>
      </c>
      <c r="J27" s="25">
        <v>2286440</v>
      </c>
      <c r="K27" s="25">
        <v>341076628</v>
      </c>
      <c r="L27" s="25">
        <v>35368</v>
      </c>
      <c r="M27" s="25">
        <v>1359073</v>
      </c>
      <c r="N27" s="25">
        <v>381362799</v>
      </c>
    </row>
    <row r="28" spans="1:14" s="22" customFormat="1" ht="12.75" customHeight="1">
      <c r="A28" s="22">
        <v>21</v>
      </c>
      <c r="B28" s="19" t="s">
        <v>54</v>
      </c>
      <c r="C28" s="25">
        <f t="shared" si="0"/>
        <v>50806</v>
      </c>
      <c r="D28" s="25">
        <f t="shared" si="1"/>
        <v>556526</v>
      </c>
      <c r="E28" s="25">
        <f t="shared" si="3"/>
        <v>94904057</v>
      </c>
      <c r="F28" s="25">
        <v>16234</v>
      </c>
      <c r="G28" s="25">
        <v>117310</v>
      </c>
      <c r="H28" s="25">
        <v>23330719</v>
      </c>
      <c r="I28" s="25">
        <v>29793</v>
      </c>
      <c r="J28" s="25">
        <v>255405</v>
      </c>
      <c r="K28" s="25">
        <v>35431751</v>
      </c>
      <c r="L28" s="25">
        <v>4779</v>
      </c>
      <c r="M28" s="25">
        <v>183811</v>
      </c>
      <c r="N28" s="25">
        <v>36141587</v>
      </c>
    </row>
    <row r="29" spans="1:14" s="22" customFormat="1" ht="12.75" customHeight="1">
      <c r="A29" s="22">
        <v>22</v>
      </c>
      <c r="B29" s="19" t="s">
        <v>55</v>
      </c>
      <c r="C29" s="25">
        <f t="shared" si="0"/>
        <v>164881</v>
      </c>
      <c r="D29" s="25">
        <f t="shared" si="1"/>
        <v>1691438</v>
      </c>
      <c r="E29" s="25">
        <f t="shared" si="3"/>
        <v>296776082</v>
      </c>
      <c r="F29" s="25">
        <v>58885</v>
      </c>
      <c r="G29" s="25">
        <v>394205</v>
      </c>
      <c r="H29" s="25">
        <v>83145888</v>
      </c>
      <c r="I29" s="25">
        <v>93408</v>
      </c>
      <c r="J29" s="25">
        <v>811390</v>
      </c>
      <c r="K29" s="25">
        <v>121464839</v>
      </c>
      <c r="L29" s="25">
        <v>12588</v>
      </c>
      <c r="M29" s="25">
        <v>485843</v>
      </c>
      <c r="N29" s="25">
        <v>92165355</v>
      </c>
    </row>
    <row r="30" spans="1:14" s="22" customFormat="1" ht="12.75" customHeight="1">
      <c r="A30" s="22">
        <v>23</v>
      </c>
      <c r="B30" s="19" t="s">
        <v>56</v>
      </c>
      <c r="C30" s="25">
        <f t="shared" si="0"/>
        <v>108135</v>
      </c>
      <c r="D30" s="25">
        <f t="shared" si="1"/>
        <v>1180212</v>
      </c>
      <c r="E30" s="25">
        <f t="shared" si="3"/>
        <v>259571325</v>
      </c>
      <c r="F30" s="25">
        <v>27212</v>
      </c>
      <c r="G30" s="25">
        <v>187699</v>
      </c>
      <c r="H30" s="25">
        <v>46989680</v>
      </c>
      <c r="I30" s="25">
        <v>68153</v>
      </c>
      <c r="J30" s="25">
        <v>502767</v>
      </c>
      <c r="K30" s="25">
        <v>85789331</v>
      </c>
      <c r="L30" s="25">
        <v>12770</v>
      </c>
      <c r="M30" s="25">
        <v>489746</v>
      </c>
      <c r="N30" s="25">
        <v>126792314</v>
      </c>
    </row>
    <row r="31" spans="1:14" s="22" customFormat="1" ht="12.75" customHeight="1">
      <c r="A31" s="22">
        <v>24</v>
      </c>
      <c r="B31" s="19" t="s">
        <v>57</v>
      </c>
      <c r="C31" s="25">
        <f t="shared" si="0"/>
        <v>90761</v>
      </c>
      <c r="D31" s="25">
        <f t="shared" si="1"/>
        <v>968172</v>
      </c>
      <c r="E31" s="25">
        <f t="shared" si="3"/>
        <v>154052142</v>
      </c>
      <c r="F31" s="25">
        <v>25897</v>
      </c>
      <c r="G31" s="25">
        <v>168036</v>
      </c>
      <c r="H31" s="25">
        <v>29453978</v>
      </c>
      <c r="I31" s="25">
        <v>54187</v>
      </c>
      <c r="J31" s="25">
        <v>401408</v>
      </c>
      <c r="K31" s="25">
        <v>47684127</v>
      </c>
      <c r="L31" s="25">
        <v>10677</v>
      </c>
      <c r="M31" s="25">
        <v>398728</v>
      </c>
      <c r="N31" s="25">
        <v>76914037</v>
      </c>
    </row>
    <row r="32" spans="1:14" s="22" customFormat="1" ht="12.75" customHeight="1">
      <c r="A32" s="22">
        <v>25</v>
      </c>
      <c r="B32" s="19" t="s">
        <v>58</v>
      </c>
      <c r="C32" s="25">
        <f t="shared" si="0"/>
        <v>128332</v>
      </c>
      <c r="D32" s="25">
        <f t="shared" si="1"/>
        <v>1319826</v>
      </c>
      <c r="E32" s="25">
        <f t="shared" si="3"/>
        <v>228025450</v>
      </c>
      <c r="F32" s="25">
        <v>45579</v>
      </c>
      <c r="G32" s="25">
        <v>346075</v>
      </c>
      <c r="H32" s="25">
        <v>74732739</v>
      </c>
      <c r="I32" s="25">
        <v>72845</v>
      </c>
      <c r="J32" s="25">
        <v>598577</v>
      </c>
      <c r="K32" s="25">
        <v>79062164</v>
      </c>
      <c r="L32" s="25">
        <v>9908</v>
      </c>
      <c r="M32" s="25">
        <v>375174</v>
      </c>
      <c r="N32" s="25">
        <v>74230547</v>
      </c>
    </row>
    <row r="33" spans="1:14" s="22" customFormat="1" ht="12.75" customHeight="1">
      <c r="A33" s="22">
        <v>26</v>
      </c>
      <c r="B33" s="19" t="s">
        <v>59</v>
      </c>
      <c r="C33" s="25">
        <f t="shared" si="0"/>
        <v>177951</v>
      </c>
      <c r="D33" s="25">
        <f t="shared" si="1"/>
        <v>1806740</v>
      </c>
      <c r="E33" s="25">
        <f t="shared" si="3"/>
        <v>262273595</v>
      </c>
      <c r="F33" s="25">
        <v>64777</v>
      </c>
      <c r="G33" s="25">
        <v>449827</v>
      </c>
      <c r="H33" s="25">
        <v>74881005</v>
      </c>
      <c r="I33" s="25">
        <v>99782</v>
      </c>
      <c r="J33" s="25">
        <v>853962</v>
      </c>
      <c r="K33" s="25">
        <v>99057317</v>
      </c>
      <c r="L33" s="25">
        <v>13392</v>
      </c>
      <c r="M33" s="25">
        <v>502951</v>
      </c>
      <c r="N33" s="25">
        <v>88335273</v>
      </c>
    </row>
    <row r="34" spans="1:14" s="22" customFormat="1" ht="12.75" customHeight="1">
      <c r="A34" s="22">
        <v>27</v>
      </c>
      <c r="B34" s="19" t="s">
        <v>60</v>
      </c>
      <c r="C34" s="25">
        <f t="shared" si="0"/>
        <v>253674</v>
      </c>
      <c r="D34" s="25">
        <f t="shared" si="1"/>
        <v>2676175</v>
      </c>
      <c r="E34" s="25">
        <f t="shared" si="3"/>
        <v>418609001</v>
      </c>
      <c r="F34" s="25">
        <v>92480</v>
      </c>
      <c r="G34" s="25">
        <v>725671</v>
      </c>
      <c r="H34" s="25">
        <v>137178924</v>
      </c>
      <c r="I34" s="25">
        <v>143039</v>
      </c>
      <c r="J34" s="25">
        <v>1287856</v>
      </c>
      <c r="K34" s="25">
        <v>157595469</v>
      </c>
      <c r="L34" s="25">
        <v>18155</v>
      </c>
      <c r="M34" s="25">
        <v>662648</v>
      </c>
      <c r="N34" s="25">
        <v>123834608</v>
      </c>
    </row>
    <row r="35" spans="1:14" s="22" customFormat="1" ht="12.75" customHeight="1">
      <c r="A35" s="22">
        <v>28</v>
      </c>
      <c r="B35" s="19" t="s">
        <v>61</v>
      </c>
      <c r="C35" s="25">
        <f t="shared" si="0"/>
        <v>44905</v>
      </c>
      <c r="D35" s="25">
        <f t="shared" si="1"/>
        <v>504892</v>
      </c>
      <c r="E35" s="25">
        <f t="shared" si="3"/>
        <v>90529631</v>
      </c>
      <c r="F35" s="25">
        <v>13846</v>
      </c>
      <c r="G35" s="25">
        <v>106339</v>
      </c>
      <c r="H35" s="25">
        <v>22861690</v>
      </c>
      <c r="I35" s="25">
        <v>26209</v>
      </c>
      <c r="J35" s="25">
        <v>212250</v>
      </c>
      <c r="K35" s="25">
        <v>30032168</v>
      </c>
      <c r="L35" s="25">
        <v>4850</v>
      </c>
      <c r="M35" s="25">
        <v>186303</v>
      </c>
      <c r="N35" s="25">
        <v>37635773</v>
      </c>
    </row>
    <row r="36" spans="1:14" s="22" customFormat="1" ht="12.75" customHeight="1">
      <c r="A36" s="22">
        <v>29</v>
      </c>
      <c r="B36" s="19" t="s">
        <v>62</v>
      </c>
      <c r="C36" s="25">
        <f t="shared" si="0"/>
        <v>200995</v>
      </c>
      <c r="D36" s="25">
        <f t="shared" si="1"/>
        <v>2600333</v>
      </c>
      <c r="E36" s="25">
        <f t="shared" si="3"/>
        <v>455324898</v>
      </c>
      <c r="F36" s="25">
        <v>57006</v>
      </c>
      <c r="G36" s="25">
        <v>478148</v>
      </c>
      <c r="H36" s="25">
        <v>104550448</v>
      </c>
      <c r="I36" s="25">
        <v>119394</v>
      </c>
      <c r="J36" s="25">
        <v>1192405</v>
      </c>
      <c r="K36" s="25">
        <v>170032066</v>
      </c>
      <c r="L36" s="25">
        <v>24595</v>
      </c>
      <c r="M36" s="25">
        <v>929780</v>
      </c>
      <c r="N36" s="25">
        <v>180742384</v>
      </c>
    </row>
    <row r="37" spans="1:14" s="22" customFormat="1" ht="12.75" customHeight="1">
      <c r="A37" s="22">
        <v>30</v>
      </c>
      <c r="B37" s="19" t="s">
        <v>63</v>
      </c>
      <c r="C37" s="25">
        <f t="shared" si="0"/>
        <v>25507</v>
      </c>
      <c r="D37" s="25">
        <f t="shared" si="1"/>
        <v>295776</v>
      </c>
      <c r="E37" s="25">
        <f t="shared" si="3"/>
        <v>46783582</v>
      </c>
      <c r="F37" s="25">
        <v>5526</v>
      </c>
      <c r="G37" s="25">
        <v>46217</v>
      </c>
      <c r="H37" s="25">
        <v>10317303</v>
      </c>
      <c r="I37" s="25">
        <v>17371</v>
      </c>
      <c r="J37" s="25">
        <v>148630</v>
      </c>
      <c r="K37" s="25">
        <v>19114210</v>
      </c>
      <c r="L37" s="25">
        <v>2610</v>
      </c>
      <c r="M37" s="25">
        <v>100929</v>
      </c>
      <c r="N37" s="25">
        <v>17352069</v>
      </c>
    </row>
    <row r="38" spans="1:14" s="22" customFormat="1" ht="12.75" customHeight="1">
      <c r="A38" s="22">
        <v>31</v>
      </c>
      <c r="B38" s="19" t="s">
        <v>64</v>
      </c>
      <c r="C38" s="25">
        <f t="shared" si="0"/>
        <v>111853</v>
      </c>
      <c r="D38" s="25">
        <f t="shared" si="1"/>
        <v>1193384</v>
      </c>
      <c r="E38" s="25">
        <f t="shared" si="3"/>
        <v>212091697</v>
      </c>
      <c r="F38" s="25">
        <v>34998</v>
      </c>
      <c r="G38" s="25">
        <v>263083</v>
      </c>
      <c r="H38" s="25">
        <v>60486306</v>
      </c>
      <c r="I38" s="25">
        <v>67381</v>
      </c>
      <c r="J38" s="25">
        <v>574845</v>
      </c>
      <c r="K38" s="25">
        <v>84765613</v>
      </c>
      <c r="L38" s="25">
        <v>9474</v>
      </c>
      <c r="M38" s="25">
        <v>355456</v>
      </c>
      <c r="N38" s="25">
        <v>66839778</v>
      </c>
    </row>
    <row r="39" spans="1:14" s="22" customFormat="1" ht="12.75" customHeight="1">
      <c r="A39" s="22">
        <v>32</v>
      </c>
      <c r="B39" s="19" t="s">
        <v>65</v>
      </c>
      <c r="C39" s="25">
        <f t="shared" si="0"/>
        <v>81190</v>
      </c>
      <c r="D39" s="25">
        <f t="shared" si="1"/>
        <v>885631</v>
      </c>
      <c r="E39" s="25">
        <f t="shared" si="3"/>
        <v>150473905</v>
      </c>
      <c r="F39" s="25">
        <v>28849</v>
      </c>
      <c r="G39" s="25">
        <v>229909</v>
      </c>
      <c r="H39" s="25">
        <v>49839505</v>
      </c>
      <c r="I39" s="25">
        <v>46367</v>
      </c>
      <c r="J39" s="25">
        <v>427687</v>
      </c>
      <c r="K39" s="25">
        <v>61068805</v>
      </c>
      <c r="L39" s="25">
        <v>5974</v>
      </c>
      <c r="M39" s="25">
        <v>228035</v>
      </c>
      <c r="N39" s="25">
        <v>39565595</v>
      </c>
    </row>
    <row r="40" spans="1:14" s="22" customFormat="1" ht="12.75" customHeight="1">
      <c r="A40" s="22">
        <v>33</v>
      </c>
      <c r="B40" s="19" t="s">
        <v>66</v>
      </c>
      <c r="C40" s="25">
        <f t="shared" si="0"/>
        <v>77103</v>
      </c>
      <c r="D40" s="25">
        <f t="shared" si="1"/>
        <v>873168</v>
      </c>
      <c r="E40" s="25">
        <f t="shared" si="3"/>
        <v>124476648</v>
      </c>
      <c r="F40" s="25">
        <v>21987</v>
      </c>
      <c r="G40" s="25">
        <v>173506</v>
      </c>
      <c r="H40" s="25">
        <v>27519395</v>
      </c>
      <c r="I40" s="25">
        <v>47647</v>
      </c>
      <c r="J40" s="25">
        <v>412690</v>
      </c>
      <c r="K40" s="25">
        <v>46905115</v>
      </c>
      <c r="L40" s="25">
        <v>7469</v>
      </c>
      <c r="M40" s="25">
        <v>286972</v>
      </c>
      <c r="N40" s="25">
        <v>50052138</v>
      </c>
    </row>
    <row r="41" spans="1:14" s="22" customFormat="1" ht="12.75" customHeight="1" thickBot="1">
      <c r="A41" s="22">
        <v>34</v>
      </c>
      <c r="B41" s="159" t="s">
        <v>67</v>
      </c>
      <c r="C41" s="160">
        <f t="shared" si="0"/>
        <v>60032</v>
      </c>
      <c r="D41" s="160">
        <f t="shared" si="1"/>
        <v>626068</v>
      </c>
      <c r="E41" s="160">
        <f t="shared" si="3"/>
        <v>97921798</v>
      </c>
      <c r="F41" s="160">
        <v>18024</v>
      </c>
      <c r="G41" s="160">
        <v>132911</v>
      </c>
      <c r="H41" s="160">
        <v>24657994</v>
      </c>
      <c r="I41" s="160">
        <v>37117</v>
      </c>
      <c r="J41" s="160">
        <v>311148</v>
      </c>
      <c r="K41" s="160">
        <v>40239158</v>
      </c>
      <c r="L41" s="160">
        <v>4891</v>
      </c>
      <c r="M41" s="160">
        <v>182009</v>
      </c>
      <c r="N41" s="160">
        <v>33024646</v>
      </c>
    </row>
    <row r="42" spans="2:14" ht="24" customHeight="1">
      <c r="B42" s="228" t="s">
        <v>115</v>
      </c>
      <c r="C42" s="228"/>
      <c r="D42" s="228"/>
      <c r="E42" s="228"/>
      <c r="F42" s="228"/>
      <c r="G42" s="228"/>
      <c r="H42" s="228"/>
      <c r="I42" s="228"/>
      <c r="J42" s="228"/>
      <c r="K42" s="228"/>
      <c r="L42" s="228"/>
      <c r="M42" s="228"/>
      <c r="N42" s="228"/>
    </row>
    <row r="43" spans="2:14" ht="10.5" customHeight="1">
      <c r="B43" s="121" t="s">
        <v>25</v>
      </c>
      <c r="C43" s="121"/>
      <c r="D43" s="121"/>
      <c r="E43" s="121"/>
      <c r="F43" s="121"/>
      <c r="G43" s="121"/>
      <c r="H43" s="121"/>
      <c r="I43" s="121"/>
      <c r="J43" s="121"/>
      <c r="K43" s="121"/>
      <c r="L43" s="121"/>
      <c r="M43" s="121"/>
      <c r="N43" s="121"/>
    </row>
  </sheetData>
  <sheetProtection/>
  <mergeCells count="4">
    <mergeCell ref="B2:N2"/>
    <mergeCell ref="B42:N42"/>
    <mergeCell ref="C4:D4"/>
    <mergeCell ref="B3:N3"/>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scale="81" r:id="rId1"/>
</worksheet>
</file>

<file path=xl/worksheets/sheet7.xml><?xml version="1.0" encoding="utf-8"?>
<worksheet xmlns="http://schemas.openxmlformats.org/spreadsheetml/2006/main" xmlns:r="http://schemas.openxmlformats.org/officeDocument/2006/relationships">
  <sheetPr transitionEvaluation="1" transitionEntry="1">
    <pageSetUpPr fitToPage="1"/>
  </sheetPr>
  <dimension ref="A1:V45"/>
  <sheetViews>
    <sheetView showGridLines="0" showZeros="0" zoomScale="85" zoomScaleNormal="85" zoomScaleSheetLayoutView="49" zoomScalePageLayoutView="0" workbookViewId="0" topLeftCell="A1">
      <selection activeCell="B1" sqref="B1"/>
    </sheetView>
  </sheetViews>
  <sheetFormatPr defaultColWidth="4.5546875" defaultRowHeight="15.75"/>
  <cols>
    <col min="1" max="1" width="1.1171875" style="3" customWidth="1"/>
    <col min="2" max="2" width="14.99609375" style="3" customWidth="1"/>
    <col min="3" max="4" width="8.77734375" style="3" customWidth="1"/>
    <col min="5" max="5" width="3.4453125" style="3" customWidth="1"/>
    <col min="6" max="13" width="8.77734375" style="3" customWidth="1"/>
    <col min="14" max="14" width="2.88671875" style="3" customWidth="1"/>
    <col min="15" max="22" width="8.77734375" style="3" customWidth="1"/>
    <col min="23" max="16384" width="4.5546875" style="3" customWidth="1"/>
  </cols>
  <sheetData>
    <row r="1" spans="2:22" ht="12.75">
      <c r="B1" s="144" t="s">
        <v>235</v>
      </c>
      <c r="C1" s="168"/>
      <c r="D1" s="168"/>
      <c r="E1" s="168"/>
      <c r="F1" s="168"/>
      <c r="G1" s="168"/>
      <c r="H1" s="168"/>
      <c r="I1" s="168"/>
      <c r="J1" s="168"/>
      <c r="K1" s="168"/>
      <c r="L1" s="168"/>
      <c r="M1" s="168"/>
      <c r="N1" s="168"/>
      <c r="O1" s="168"/>
      <c r="P1" s="168"/>
      <c r="Q1" s="168"/>
      <c r="R1" s="168"/>
      <c r="S1" s="168"/>
      <c r="T1" s="168"/>
      <c r="U1" s="168"/>
      <c r="V1" s="168"/>
    </row>
    <row r="2" spans="2:22" ht="12.75" customHeight="1">
      <c r="B2" s="220" t="s">
        <v>69</v>
      </c>
      <c r="C2" s="220"/>
      <c r="D2" s="220"/>
      <c r="E2" s="220"/>
      <c r="F2" s="220"/>
      <c r="G2" s="220"/>
      <c r="H2" s="220"/>
      <c r="I2" s="220"/>
      <c r="J2" s="220"/>
      <c r="K2" s="220"/>
      <c r="L2" s="220"/>
      <c r="M2" s="220"/>
      <c r="N2" s="220"/>
      <c r="O2" s="220"/>
      <c r="P2" s="220"/>
      <c r="Q2" s="220"/>
      <c r="R2" s="220"/>
      <c r="S2" s="220"/>
      <c r="T2" s="220"/>
      <c r="U2" s="220"/>
      <c r="V2" s="220"/>
    </row>
    <row r="3" spans="2:22" ht="22.5" customHeight="1" thickBot="1">
      <c r="B3" s="217" t="s">
        <v>242</v>
      </c>
      <c r="C3" s="217"/>
      <c r="D3" s="217"/>
      <c r="E3" s="217"/>
      <c r="F3" s="217"/>
      <c r="G3" s="217"/>
      <c r="H3" s="217"/>
      <c r="I3" s="217"/>
      <c r="J3" s="217"/>
      <c r="K3" s="217"/>
      <c r="L3" s="217"/>
      <c r="M3" s="217"/>
      <c r="N3" s="217"/>
      <c r="O3" s="217"/>
      <c r="P3" s="217"/>
      <c r="Q3" s="217"/>
      <c r="R3" s="217"/>
      <c r="S3" s="217"/>
      <c r="T3" s="217"/>
      <c r="U3" s="217"/>
      <c r="V3" s="217"/>
    </row>
    <row r="4" spans="2:22" s="5" customFormat="1" ht="16.5" customHeight="1">
      <c r="B4" s="233" t="s">
        <v>150</v>
      </c>
      <c r="C4" s="234" t="s">
        <v>157</v>
      </c>
      <c r="D4" s="234"/>
      <c r="E4" s="172"/>
      <c r="F4" s="234" t="s">
        <v>171</v>
      </c>
      <c r="G4" s="234"/>
      <c r="H4" s="234"/>
      <c r="I4" s="234"/>
      <c r="J4" s="234"/>
      <c r="K4" s="234"/>
      <c r="L4" s="234"/>
      <c r="M4" s="234"/>
      <c r="N4" s="172"/>
      <c r="O4" s="226" t="s">
        <v>204</v>
      </c>
      <c r="P4" s="234"/>
      <c r="Q4" s="234"/>
      <c r="R4" s="234"/>
      <c r="S4" s="234"/>
      <c r="T4" s="234"/>
      <c r="U4" s="234"/>
      <c r="V4" s="234"/>
    </row>
    <row r="5" spans="2:22" s="5" customFormat="1" ht="15.75" customHeight="1">
      <c r="B5" s="230"/>
      <c r="C5" s="230" t="s">
        <v>151</v>
      </c>
      <c r="D5" s="230" t="s">
        <v>153</v>
      </c>
      <c r="E5" s="171"/>
      <c r="F5" s="230" t="s">
        <v>152</v>
      </c>
      <c r="G5" s="230"/>
      <c r="H5" s="230" t="s">
        <v>154</v>
      </c>
      <c r="I5" s="230"/>
      <c r="J5" s="230" t="s">
        <v>155</v>
      </c>
      <c r="K5" s="230"/>
      <c r="L5" s="230" t="s">
        <v>156</v>
      </c>
      <c r="M5" s="230"/>
      <c r="N5" s="171"/>
      <c r="O5" s="230" t="s">
        <v>152</v>
      </c>
      <c r="P5" s="230"/>
      <c r="Q5" s="230" t="s">
        <v>154</v>
      </c>
      <c r="R5" s="230"/>
      <c r="S5" s="230" t="s">
        <v>155</v>
      </c>
      <c r="T5" s="230"/>
      <c r="U5" s="230" t="s">
        <v>156</v>
      </c>
      <c r="V5" s="230"/>
    </row>
    <row r="6" spans="2:22" s="5" customFormat="1" ht="17.25" customHeight="1">
      <c r="B6" s="230"/>
      <c r="C6" s="230"/>
      <c r="D6" s="230"/>
      <c r="E6" s="173"/>
      <c r="F6" s="170" t="s">
        <v>151</v>
      </c>
      <c r="G6" s="170" t="s">
        <v>153</v>
      </c>
      <c r="H6" s="170" t="s">
        <v>151</v>
      </c>
      <c r="I6" s="170" t="s">
        <v>153</v>
      </c>
      <c r="J6" s="170" t="s">
        <v>151</v>
      </c>
      <c r="K6" s="170" t="s">
        <v>153</v>
      </c>
      <c r="L6" s="170" t="s">
        <v>151</v>
      </c>
      <c r="M6" s="170" t="s">
        <v>153</v>
      </c>
      <c r="N6" s="169"/>
      <c r="O6" s="170" t="s">
        <v>151</v>
      </c>
      <c r="P6" s="170" t="s">
        <v>153</v>
      </c>
      <c r="Q6" s="170" t="s">
        <v>151</v>
      </c>
      <c r="R6" s="170" t="s">
        <v>153</v>
      </c>
      <c r="S6" s="170" t="s">
        <v>151</v>
      </c>
      <c r="T6" s="170" t="s">
        <v>153</v>
      </c>
      <c r="U6" s="170" t="s">
        <v>151</v>
      </c>
      <c r="V6" s="170" t="s">
        <v>153</v>
      </c>
    </row>
    <row r="7" spans="2:22" s="5" customFormat="1" ht="6.75" customHeight="1">
      <c r="B7" s="176"/>
      <c r="C7" s="177"/>
      <c r="D7" s="177"/>
      <c r="E7" s="177"/>
      <c r="F7" s="177"/>
      <c r="G7" s="177"/>
      <c r="H7" s="177"/>
      <c r="I7" s="177"/>
      <c r="J7" s="177"/>
      <c r="K7" s="177"/>
      <c r="L7" s="177"/>
      <c r="M7" s="177"/>
      <c r="N7" s="177"/>
      <c r="O7" s="8"/>
      <c r="P7" s="8"/>
      <c r="Q7" s="8"/>
      <c r="R7" s="8"/>
      <c r="S7" s="8"/>
      <c r="T7" s="8"/>
      <c r="U7" s="8"/>
      <c r="V7" s="8"/>
    </row>
    <row r="8" spans="2:22" s="5" customFormat="1" ht="21" customHeight="1">
      <c r="B8" s="7" t="s">
        <v>157</v>
      </c>
      <c r="C8" s="6">
        <f>F8+O8</f>
        <v>5743991</v>
      </c>
      <c r="D8" s="6">
        <f>G8+P8</f>
        <v>60736129</v>
      </c>
      <c r="E8" s="6"/>
      <c r="F8" s="6">
        <f aca="true" t="shared" si="0" ref="F8:V8">SUM(F9:F43)</f>
        <v>1758454</v>
      </c>
      <c r="G8" s="6">
        <f t="shared" si="0"/>
        <v>17825472</v>
      </c>
      <c r="H8" s="6">
        <f t="shared" si="0"/>
        <v>473149</v>
      </c>
      <c r="I8" s="6">
        <f t="shared" si="0"/>
        <v>1820188</v>
      </c>
      <c r="J8" s="6">
        <f t="shared" si="0"/>
        <v>1073082</v>
      </c>
      <c r="K8" s="6">
        <f t="shared" si="0"/>
        <v>7066407</v>
      </c>
      <c r="L8" s="6">
        <f t="shared" si="0"/>
        <v>212223</v>
      </c>
      <c r="M8" s="6">
        <f t="shared" si="0"/>
        <v>8938877</v>
      </c>
      <c r="N8" s="6"/>
      <c r="O8" s="6">
        <f>SUM(O9:O43)</f>
        <v>3985537</v>
      </c>
      <c r="P8" s="6">
        <f>SUM(P9:P43)</f>
        <v>42910657</v>
      </c>
      <c r="Q8" s="6">
        <f t="shared" si="0"/>
        <v>1396744</v>
      </c>
      <c r="R8" s="6">
        <f t="shared" si="0"/>
        <v>11790815</v>
      </c>
      <c r="S8" s="6">
        <f t="shared" si="0"/>
        <v>2332749</v>
      </c>
      <c r="T8" s="6">
        <f t="shared" si="0"/>
        <v>22297650</v>
      </c>
      <c r="U8" s="6">
        <f t="shared" si="0"/>
        <v>256044</v>
      </c>
      <c r="V8" s="6">
        <f t="shared" si="0"/>
        <v>8822192</v>
      </c>
    </row>
    <row r="9" spans="1:22" s="5" customFormat="1" ht="15" customHeight="1">
      <c r="A9" s="5">
        <v>1</v>
      </c>
      <c r="B9" s="4" t="s">
        <v>35</v>
      </c>
      <c r="C9" s="6">
        <v>86521</v>
      </c>
      <c r="D9" s="6">
        <v>917460</v>
      </c>
      <c r="E9" s="6"/>
      <c r="F9" s="6">
        <v>28038</v>
      </c>
      <c r="G9" s="6">
        <v>288608</v>
      </c>
      <c r="H9" s="6">
        <v>6383</v>
      </c>
      <c r="I9" s="6">
        <v>23979</v>
      </c>
      <c r="J9" s="6">
        <v>18095</v>
      </c>
      <c r="K9" s="6">
        <v>114470</v>
      </c>
      <c r="L9" s="6">
        <v>3560</v>
      </c>
      <c r="M9" s="6">
        <v>150159</v>
      </c>
      <c r="N9" s="6"/>
      <c r="O9" s="6">
        <v>58483</v>
      </c>
      <c r="P9" s="6">
        <v>628852</v>
      </c>
      <c r="Q9" s="6">
        <v>19810</v>
      </c>
      <c r="R9" s="6">
        <v>155613</v>
      </c>
      <c r="S9" s="6">
        <v>33969</v>
      </c>
      <c r="T9" s="6">
        <v>323910</v>
      </c>
      <c r="U9" s="6">
        <v>4704</v>
      </c>
      <c r="V9" s="6">
        <v>149329</v>
      </c>
    </row>
    <row r="10" spans="1:22" s="5" customFormat="1" ht="15" customHeight="1">
      <c r="A10" s="5">
        <v>2</v>
      </c>
      <c r="B10" s="4" t="s">
        <v>36</v>
      </c>
      <c r="C10" s="6">
        <v>320487</v>
      </c>
      <c r="D10" s="6">
        <v>3480047</v>
      </c>
      <c r="E10" s="6"/>
      <c r="F10" s="6">
        <v>98772</v>
      </c>
      <c r="G10" s="6">
        <v>1025579</v>
      </c>
      <c r="H10" s="6">
        <v>22717</v>
      </c>
      <c r="I10" s="6">
        <v>81119</v>
      </c>
      <c r="J10" s="6">
        <v>63859</v>
      </c>
      <c r="K10" s="6">
        <v>431330</v>
      </c>
      <c r="L10" s="6">
        <v>12196</v>
      </c>
      <c r="M10" s="6">
        <v>513130</v>
      </c>
      <c r="N10" s="6"/>
      <c r="O10" s="6">
        <v>221715</v>
      </c>
      <c r="P10" s="6">
        <v>2454468</v>
      </c>
      <c r="Q10" s="6">
        <v>73593</v>
      </c>
      <c r="R10" s="6">
        <v>611678</v>
      </c>
      <c r="S10" s="6">
        <v>131865</v>
      </c>
      <c r="T10" s="6">
        <v>1323506</v>
      </c>
      <c r="U10" s="6">
        <v>16257</v>
      </c>
      <c r="V10" s="6">
        <v>519284</v>
      </c>
    </row>
    <row r="11" spans="1:22" s="5" customFormat="1" ht="15" customHeight="1">
      <c r="A11" s="5">
        <v>3</v>
      </c>
      <c r="B11" s="4" t="s">
        <v>37</v>
      </c>
      <c r="C11" s="6">
        <v>54461</v>
      </c>
      <c r="D11" s="6">
        <v>533343</v>
      </c>
      <c r="E11" s="6"/>
      <c r="F11" s="6">
        <v>14632</v>
      </c>
      <c r="G11" s="6">
        <v>157182</v>
      </c>
      <c r="H11" s="6">
        <v>4415</v>
      </c>
      <c r="I11" s="6">
        <v>15293</v>
      </c>
      <c r="J11" s="6">
        <v>8091</v>
      </c>
      <c r="K11" s="6">
        <v>52238</v>
      </c>
      <c r="L11" s="6">
        <v>2126</v>
      </c>
      <c r="M11" s="6">
        <v>89651</v>
      </c>
      <c r="N11" s="6"/>
      <c r="O11" s="6">
        <v>39829</v>
      </c>
      <c r="P11" s="6">
        <v>376161</v>
      </c>
      <c r="Q11" s="6">
        <v>14442</v>
      </c>
      <c r="R11" s="6">
        <v>108665</v>
      </c>
      <c r="S11" s="6">
        <v>22698</v>
      </c>
      <c r="T11" s="6">
        <v>176368</v>
      </c>
      <c r="U11" s="6">
        <v>2689</v>
      </c>
      <c r="V11" s="6">
        <v>91128</v>
      </c>
    </row>
    <row r="12" spans="1:22" s="5" customFormat="1" ht="15" customHeight="1">
      <c r="A12" s="5">
        <v>4</v>
      </c>
      <c r="B12" s="4" t="s">
        <v>38</v>
      </c>
      <c r="C12" s="6">
        <v>36482</v>
      </c>
      <c r="D12" s="6">
        <v>373923</v>
      </c>
      <c r="E12" s="6"/>
      <c r="F12" s="6">
        <v>11728</v>
      </c>
      <c r="G12" s="6">
        <v>111877</v>
      </c>
      <c r="H12" s="6">
        <v>2255</v>
      </c>
      <c r="I12" s="6">
        <v>7754</v>
      </c>
      <c r="J12" s="6">
        <v>8134</v>
      </c>
      <c r="K12" s="6">
        <v>47701</v>
      </c>
      <c r="L12" s="6">
        <v>1339</v>
      </c>
      <c r="M12" s="6">
        <v>56422</v>
      </c>
      <c r="N12" s="6"/>
      <c r="O12" s="6">
        <v>24754</v>
      </c>
      <c r="P12" s="6">
        <v>262046</v>
      </c>
      <c r="Q12" s="6">
        <v>6907</v>
      </c>
      <c r="R12" s="6">
        <v>63844</v>
      </c>
      <c r="S12" s="6">
        <v>16322</v>
      </c>
      <c r="T12" s="6">
        <v>145158</v>
      </c>
      <c r="U12" s="6">
        <v>1525</v>
      </c>
      <c r="V12" s="6">
        <v>53044</v>
      </c>
    </row>
    <row r="13" spans="1:22" s="5" customFormat="1" ht="15" customHeight="1">
      <c r="A13" s="5">
        <v>5</v>
      </c>
      <c r="B13" s="4" t="s">
        <v>41</v>
      </c>
      <c r="C13" s="6">
        <v>221245</v>
      </c>
      <c r="D13" s="6">
        <v>2342211</v>
      </c>
      <c r="E13" s="6"/>
      <c r="F13" s="6">
        <v>68880</v>
      </c>
      <c r="G13" s="6">
        <v>687988</v>
      </c>
      <c r="H13" s="6">
        <v>18057</v>
      </c>
      <c r="I13" s="6">
        <v>64530</v>
      </c>
      <c r="J13" s="6">
        <v>42626</v>
      </c>
      <c r="K13" s="6">
        <v>278122</v>
      </c>
      <c r="L13" s="6">
        <v>8197</v>
      </c>
      <c r="M13" s="6">
        <v>345336</v>
      </c>
      <c r="N13" s="6"/>
      <c r="O13" s="6">
        <v>152365</v>
      </c>
      <c r="P13" s="6">
        <v>1654223</v>
      </c>
      <c r="Q13" s="6">
        <v>46045</v>
      </c>
      <c r="R13" s="6">
        <v>389164</v>
      </c>
      <c r="S13" s="6">
        <v>96017</v>
      </c>
      <c r="T13" s="6">
        <v>920751</v>
      </c>
      <c r="U13" s="6">
        <v>10303</v>
      </c>
      <c r="V13" s="6">
        <v>344308</v>
      </c>
    </row>
    <row r="14" spans="1:22" s="5" customFormat="1" ht="15" customHeight="1">
      <c r="A14" s="5">
        <v>6</v>
      </c>
      <c r="B14" s="4" t="s">
        <v>42</v>
      </c>
      <c r="C14" s="6">
        <v>46692</v>
      </c>
      <c r="D14" s="6">
        <v>472645</v>
      </c>
      <c r="E14" s="6"/>
      <c r="F14" s="6">
        <v>14731</v>
      </c>
      <c r="G14" s="6">
        <v>148911</v>
      </c>
      <c r="H14" s="6">
        <v>4995</v>
      </c>
      <c r="I14" s="6">
        <v>18266</v>
      </c>
      <c r="J14" s="6">
        <v>8044</v>
      </c>
      <c r="K14" s="6">
        <v>59281</v>
      </c>
      <c r="L14" s="6">
        <v>1692</v>
      </c>
      <c r="M14" s="6">
        <v>71364</v>
      </c>
      <c r="N14" s="6"/>
      <c r="O14" s="6">
        <v>31961</v>
      </c>
      <c r="P14" s="6">
        <v>323734</v>
      </c>
      <c r="Q14" s="6">
        <v>12097</v>
      </c>
      <c r="R14" s="6">
        <v>98234</v>
      </c>
      <c r="S14" s="6">
        <v>17867</v>
      </c>
      <c r="T14" s="6">
        <v>156508</v>
      </c>
      <c r="U14" s="6">
        <v>1997</v>
      </c>
      <c r="V14" s="6">
        <v>68992</v>
      </c>
    </row>
    <row r="15" spans="1:22" s="5" customFormat="1" ht="15" customHeight="1">
      <c r="A15" s="5">
        <v>7</v>
      </c>
      <c r="B15" s="4" t="s">
        <v>39</v>
      </c>
      <c r="C15" s="6">
        <v>53313</v>
      </c>
      <c r="D15" s="6">
        <v>570589</v>
      </c>
      <c r="E15" s="6"/>
      <c r="F15" s="6">
        <v>16400</v>
      </c>
      <c r="G15" s="6">
        <v>178308</v>
      </c>
      <c r="H15" s="6">
        <v>3458</v>
      </c>
      <c r="I15" s="6">
        <v>12243</v>
      </c>
      <c r="J15" s="6">
        <v>10456</v>
      </c>
      <c r="K15" s="6">
        <v>61239</v>
      </c>
      <c r="L15" s="6">
        <v>2486</v>
      </c>
      <c r="M15" s="6">
        <v>104826</v>
      </c>
      <c r="N15" s="6"/>
      <c r="O15" s="6">
        <v>36913</v>
      </c>
      <c r="P15" s="6">
        <v>392281</v>
      </c>
      <c r="Q15" s="6">
        <v>11118</v>
      </c>
      <c r="R15" s="6">
        <v>98097</v>
      </c>
      <c r="S15" s="6">
        <v>22825</v>
      </c>
      <c r="T15" s="6">
        <v>192962</v>
      </c>
      <c r="U15" s="6">
        <v>2970</v>
      </c>
      <c r="V15" s="6">
        <v>101222</v>
      </c>
    </row>
    <row r="16" spans="1:22" s="5" customFormat="1" ht="15" customHeight="1">
      <c r="A16" s="5">
        <v>8</v>
      </c>
      <c r="B16" s="4" t="s">
        <v>40</v>
      </c>
      <c r="C16" s="6">
        <v>325843</v>
      </c>
      <c r="D16" s="6">
        <v>3932652</v>
      </c>
      <c r="E16" s="6"/>
      <c r="F16" s="6">
        <v>89361</v>
      </c>
      <c r="G16" s="6">
        <v>977550</v>
      </c>
      <c r="H16" s="6">
        <v>18837</v>
      </c>
      <c r="I16" s="6">
        <v>67041</v>
      </c>
      <c r="J16" s="6">
        <v>58290</v>
      </c>
      <c r="K16" s="6">
        <v>395045</v>
      </c>
      <c r="L16" s="6">
        <v>12234</v>
      </c>
      <c r="M16" s="6">
        <v>515464</v>
      </c>
      <c r="N16" s="6"/>
      <c r="O16" s="6">
        <v>236482</v>
      </c>
      <c r="P16" s="6">
        <v>2955102</v>
      </c>
      <c r="Q16" s="6">
        <v>78507</v>
      </c>
      <c r="R16" s="6">
        <v>818862</v>
      </c>
      <c r="S16" s="6">
        <v>142375</v>
      </c>
      <c r="T16" s="6">
        <v>1620836</v>
      </c>
      <c r="U16" s="6">
        <v>15600</v>
      </c>
      <c r="V16" s="6">
        <v>515404</v>
      </c>
    </row>
    <row r="17" spans="1:22" s="5" customFormat="1" ht="15" customHeight="1">
      <c r="A17" s="5">
        <v>40</v>
      </c>
      <c r="B17" s="4" t="s">
        <v>43</v>
      </c>
      <c r="C17" s="6">
        <v>317622</v>
      </c>
      <c r="D17" s="6">
        <v>2910206</v>
      </c>
      <c r="E17" s="6"/>
      <c r="F17" s="6">
        <v>80667</v>
      </c>
      <c r="G17" s="6">
        <v>739744</v>
      </c>
      <c r="H17" s="6">
        <v>21758</v>
      </c>
      <c r="I17" s="6">
        <v>78953</v>
      </c>
      <c r="J17" s="6">
        <v>50813</v>
      </c>
      <c r="K17" s="6">
        <v>320512</v>
      </c>
      <c r="L17" s="6">
        <v>8096</v>
      </c>
      <c r="M17" s="6">
        <v>340279</v>
      </c>
      <c r="N17" s="6"/>
      <c r="O17" s="6">
        <v>236955</v>
      </c>
      <c r="P17" s="6">
        <v>2170462</v>
      </c>
      <c r="Q17" s="6">
        <v>76570</v>
      </c>
      <c r="R17" s="6">
        <v>553751</v>
      </c>
      <c r="S17" s="6">
        <v>151013</v>
      </c>
      <c r="T17" s="6">
        <v>1282502</v>
      </c>
      <c r="U17" s="6">
        <v>9372</v>
      </c>
      <c r="V17" s="6">
        <v>334209</v>
      </c>
    </row>
    <row r="18" spans="1:22" s="5" customFormat="1" ht="15" customHeight="1">
      <c r="A18" s="5">
        <v>41</v>
      </c>
      <c r="B18" s="4" t="s">
        <v>44</v>
      </c>
      <c r="C18" s="6">
        <v>399528</v>
      </c>
      <c r="D18" s="6">
        <v>3770078</v>
      </c>
      <c r="E18" s="6"/>
      <c r="F18" s="6">
        <v>119881</v>
      </c>
      <c r="G18" s="6">
        <v>1082705</v>
      </c>
      <c r="H18" s="6">
        <v>30025</v>
      </c>
      <c r="I18" s="6">
        <v>109083</v>
      </c>
      <c r="J18" s="6">
        <v>77947</v>
      </c>
      <c r="K18" s="6">
        <v>473232</v>
      </c>
      <c r="L18" s="6">
        <v>11909</v>
      </c>
      <c r="M18" s="6">
        <v>500390</v>
      </c>
      <c r="N18" s="6"/>
      <c r="O18" s="6">
        <v>279647</v>
      </c>
      <c r="P18" s="6">
        <v>2687373</v>
      </c>
      <c r="Q18" s="6">
        <v>92862</v>
      </c>
      <c r="R18" s="6">
        <v>666522</v>
      </c>
      <c r="S18" s="6">
        <v>173321</v>
      </c>
      <c r="T18" s="6">
        <v>1530941</v>
      </c>
      <c r="U18" s="6">
        <v>13464</v>
      </c>
      <c r="V18" s="6">
        <v>489910</v>
      </c>
    </row>
    <row r="19" spans="1:22" s="5" customFormat="1" ht="15" customHeight="1">
      <c r="A19" s="5">
        <v>10</v>
      </c>
      <c r="B19" s="4" t="s">
        <v>45</v>
      </c>
      <c r="C19" s="6">
        <v>67467</v>
      </c>
      <c r="D19" s="6">
        <v>788401</v>
      </c>
      <c r="E19" s="6"/>
      <c r="F19" s="6">
        <v>18940</v>
      </c>
      <c r="G19" s="6">
        <v>236066</v>
      </c>
      <c r="H19" s="6">
        <v>5081</v>
      </c>
      <c r="I19" s="6">
        <v>18928</v>
      </c>
      <c r="J19" s="6">
        <v>10886</v>
      </c>
      <c r="K19" s="6">
        <v>91079</v>
      </c>
      <c r="L19" s="6">
        <v>2973</v>
      </c>
      <c r="M19" s="6">
        <v>126059</v>
      </c>
      <c r="N19" s="6"/>
      <c r="O19" s="6">
        <v>48527</v>
      </c>
      <c r="P19" s="6">
        <v>552335</v>
      </c>
      <c r="Q19" s="6">
        <v>15175</v>
      </c>
      <c r="R19" s="6">
        <v>133391</v>
      </c>
      <c r="S19" s="6">
        <v>29794</v>
      </c>
      <c r="T19" s="6">
        <v>295819</v>
      </c>
      <c r="U19" s="6">
        <v>3558</v>
      </c>
      <c r="V19" s="6">
        <v>123125</v>
      </c>
    </row>
    <row r="20" spans="1:22" s="5" customFormat="1" ht="15" customHeight="1">
      <c r="A20" s="5">
        <v>11</v>
      </c>
      <c r="B20" s="4" t="s">
        <v>46</v>
      </c>
      <c r="C20" s="6">
        <v>225871</v>
      </c>
      <c r="D20" s="6">
        <v>2727545</v>
      </c>
      <c r="E20" s="6"/>
      <c r="F20" s="6">
        <v>75728</v>
      </c>
      <c r="G20" s="6">
        <v>820405</v>
      </c>
      <c r="H20" s="6">
        <v>19648</v>
      </c>
      <c r="I20" s="6">
        <v>68176</v>
      </c>
      <c r="J20" s="6">
        <v>45595</v>
      </c>
      <c r="K20" s="6">
        <v>310570</v>
      </c>
      <c r="L20" s="6">
        <v>10485</v>
      </c>
      <c r="M20" s="6">
        <v>441659</v>
      </c>
      <c r="N20" s="6"/>
      <c r="O20" s="6">
        <v>150143</v>
      </c>
      <c r="P20" s="6">
        <v>1907140</v>
      </c>
      <c r="Q20" s="6">
        <v>60834</v>
      </c>
      <c r="R20" s="6">
        <v>606998</v>
      </c>
      <c r="S20" s="6">
        <v>77111</v>
      </c>
      <c r="T20" s="6">
        <v>863296</v>
      </c>
      <c r="U20" s="6">
        <v>12198</v>
      </c>
      <c r="V20" s="6">
        <v>436846</v>
      </c>
    </row>
    <row r="21" spans="1:22" s="5" customFormat="1" ht="15" customHeight="1">
      <c r="A21" s="5">
        <v>12</v>
      </c>
      <c r="B21" s="4" t="s">
        <v>47</v>
      </c>
      <c r="C21" s="6">
        <v>50025</v>
      </c>
      <c r="D21" s="6">
        <v>580006</v>
      </c>
      <c r="E21" s="6"/>
      <c r="F21" s="6">
        <v>21127</v>
      </c>
      <c r="G21" s="6">
        <v>214354</v>
      </c>
      <c r="H21" s="6">
        <v>4788</v>
      </c>
      <c r="I21" s="6">
        <v>17770</v>
      </c>
      <c r="J21" s="6">
        <v>13955</v>
      </c>
      <c r="K21" s="6">
        <v>96242</v>
      </c>
      <c r="L21" s="6">
        <v>2384</v>
      </c>
      <c r="M21" s="6">
        <v>100342</v>
      </c>
      <c r="N21" s="6"/>
      <c r="O21" s="6">
        <v>28898</v>
      </c>
      <c r="P21" s="6">
        <v>365652</v>
      </c>
      <c r="Q21" s="6">
        <v>9883</v>
      </c>
      <c r="R21" s="6">
        <v>88509</v>
      </c>
      <c r="S21" s="6">
        <v>16115</v>
      </c>
      <c r="T21" s="6">
        <v>176520</v>
      </c>
      <c r="U21" s="6">
        <v>2900</v>
      </c>
      <c r="V21" s="6">
        <v>100623</v>
      </c>
    </row>
    <row r="22" spans="1:22" s="5" customFormat="1" ht="15" customHeight="1">
      <c r="A22" s="5">
        <v>13</v>
      </c>
      <c r="B22" s="4" t="s">
        <v>48</v>
      </c>
      <c r="C22" s="6">
        <v>73963</v>
      </c>
      <c r="D22" s="6">
        <v>752006</v>
      </c>
      <c r="E22" s="6"/>
      <c r="F22" s="6">
        <v>22383</v>
      </c>
      <c r="G22" s="6">
        <v>221007</v>
      </c>
      <c r="H22" s="6">
        <v>6607</v>
      </c>
      <c r="I22" s="6">
        <v>23213</v>
      </c>
      <c r="J22" s="6">
        <v>13119</v>
      </c>
      <c r="K22" s="6">
        <v>85188</v>
      </c>
      <c r="L22" s="6">
        <v>2657</v>
      </c>
      <c r="M22" s="6">
        <v>112606</v>
      </c>
      <c r="N22" s="6"/>
      <c r="O22" s="6">
        <v>51580</v>
      </c>
      <c r="P22" s="6">
        <v>530999</v>
      </c>
      <c r="Q22" s="6">
        <v>20015</v>
      </c>
      <c r="R22" s="6">
        <v>160157</v>
      </c>
      <c r="S22" s="6">
        <v>28467</v>
      </c>
      <c r="T22" s="6">
        <v>261895</v>
      </c>
      <c r="U22" s="6">
        <v>3098</v>
      </c>
      <c r="V22" s="6">
        <v>108947</v>
      </c>
    </row>
    <row r="23" spans="1:22" s="5" customFormat="1" ht="15" customHeight="1">
      <c r="A23" s="5">
        <v>14</v>
      </c>
      <c r="B23" s="4" t="s">
        <v>49</v>
      </c>
      <c r="C23" s="6">
        <v>492982</v>
      </c>
      <c r="D23" s="6">
        <v>5291816</v>
      </c>
      <c r="E23" s="6"/>
      <c r="F23" s="6">
        <v>174122</v>
      </c>
      <c r="G23" s="6">
        <v>1698641</v>
      </c>
      <c r="H23" s="6">
        <v>50093</v>
      </c>
      <c r="I23" s="6">
        <v>176400</v>
      </c>
      <c r="J23" s="6">
        <v>105392</v>
      </c>
      <c r="K23" s="6">
        <v>736104</v>
      </c>
      <c r="L23" s="6">
        <v>18637</v>
      </c>
      <c r="M23" s="6">
        <v>786137</v>
      </c>
      <c r="N23" s="6"/>
      <c r="O23" s="6">
        <v>318860</v>
      </c>
      <c r="P23" s="6">
        <v>3593175</v>
      </c>
      <c r="Q23" s="6">
        <v>129014</v>
      </c>
      <c r="R23" s="6">
        <v>1108817</v>
      </c>
      <c r="S23" s="6">
        <v>167738</v>
      </c>
      <c r="T23" s="6">
        <v>1715241</v>
      </c>
      <c r="U23" s="6">
        <v>22108</v>
      </c>
      <c r="V23" s="6">
        <v>769117</v>
      </c>
    </row>
    <row r="24" spans="1:22" s="5" customFormat="1" ht="15" customHeight="1">
      <c r="A24" s="5">
        <v>15</v>
      </c>
      <c r="B24" s="4" t="s">
        <v>208</v>
      </c>
      <c r="C24" s="6">
        <v>500433</v>
      </c>
      <c r="D24" s="6">
        <v>4371562</v>
      </c>
      <c r="E24" s="6"/>
      <c r="F24" s="6">
        <v>120867</v>
      </c>
      <c r="G24" s="6">
        <v>1106387</v>
      </c>
      <c r="H24" s="6">
        <v>44839</v>
      </c>
      <c r="I24" s="6">
        <v>157775</v>
      </c>
      <c r="J24" s="6">
        <v>63379</v>
      </c>
      <c r="K24" s="6">
        <v>416240</v>
      </c>
      <c r="L24" s="6">
        <v>12649</v>
      </c>
      <c r="M24" s="6">
        <v>532372</v>
      </c>
      <c r="N24" s="6"/>
      <c r="O24" s="6">
        <v>379566</v>
      </c>
      <c r="P24" s="6">
        <v>3265175</v>
      </c>
      <c r="Q24" s="6">
        <v>161992</v>
      </c>
      <c r="R24" s="6">
        <v>1140818</v>
      </c>
      <c r="S24" s="6">
        <v>202918</v>
      </c>
      <c r="T24" s="6">
        <v>1599475</v>
      </c>
      <c r="U24" s="6">
        <v>14656</v>
      </c>
      <c r="V24" s="6">
        <v>524882</v>
      </c>
    </row>
    <row r="25" spans="1:22" s="5" customFormat="1" ht="15" customHeight="1">
      <c r="A25" s="5">
        <v>16</v>
      </c>
      <c r="B25" s="4" t="s">
        <v>209</v>
      </c>
      <c r="C25" s="6">
        <v>230992</v>
      </c>
      <c r="D25" s="6">
        <v>2341592</v>
      </c>
      <c r="E25" s="6"/>
      <c r="F25" s="6">
        <v>66697</v>
      </c>
      <c r="G25" s="6">
        <v>671724</v>
      </c>
      <c r="H25" s="6">
        <v>19346</v>
      </c>
      <c r="I25" s="6">
        <v>68995</v>
      </c>
      <c r="J25" s="6">
        <v>38844</v>
      </c>
      <c r="K25" s="6">
        <v>244723</v>
      </c>
      <c r="L25" s="6">
        <v>8507</v>
      </c>
      <c r="M25" s="6">
        <v>358006</v>
      </c>
      <c r="N25" s="6"/>
      <c r="O25" s="6">
        <v>164295</v>
      </c>
      <c r="P25" s="6">
        <v>1669868</v>
      </c>
      <c r="Q25" s="6">
        <v>56758</v>
      </c>
      <c r="R25" s="6">
        <v>457609</v>
      </c>
      <c r="S25" s="6">
        <v>97587</v>
      </c>
      <c r="T25" s="6">
        <v>862089</v>
      </c>
      <c r="U25" s="6">
        <v>9950</v>
      </c>
      <c r="V25" s="6">
        <v>350170</v>
      </c>
    </row>
    <row r="26" spans="1:22" s="5" customFormat="1" ht="15" customHeight="1">
      <c r="A26" s="5">
        <v>17</v>
      </c>
      <c r="B26" s="4" t="s">
        <v>50</v>
      </c>
      <c r="C26" s="6">
        <v>158204</v>
      </c>
      <c r="D26" s="6">
        <v>1574383</v>
      </c>
      <c r="E26" s="6"/>
      <c r="F26" s="6">
        <v>43217</v>
      </c>
      <c r="G26" s="6">
        <v>436377</v>
      </c>
      <c r="H26" s="6">
        <v>12691</v>
      </c>
      <c r="I26" s="6">
        <v>42437</v>
      </c>
      <c r="J26" s="6">
        <v>25306</v>
      </c>
      <c r="K26" s="6">
        <v>174019</v>
      </c>
      <c r="L26" s="6">
        <v>5220</v>
      </c>
      <c r="M26" s="6">
        <v>219921</v>
      </c>
      <c r="N26" s="6"/>
      <c r="O26" s="6">
        <v>114987</v>
      </c>
      <c r="P26" s="6">
        <v>1138006</v>
      </c>
      <c r="Q26" s="6">
        <v>38591</v>
      </c>
      <c r="R26" s="6">
        <v>314177</v>
      </c>
      <c r="S26" s="6">
        <v>70269</v>
      </c>
      <c r="T26" s="6">
        <v>608205</v>
      </c>
      <c r="U26" s="6">
        <v>6127</v>
      </c>
      <c r="V26" s="6">
        <v>215624</v>
      </c>
    </row>
    <row r="27" spans="1:22" s="5" customFormat="1" ht="15" customHeight="1">
      <c r="A27" s="5">
        <v>18</v>
      </c>
      <c r="B27" s="4" t="s">
        <v>51</v>
      </c>
      <c r="C27" s="6">
        <v>73950</v>
      </c>
      <c r="D27" s="6">
        <v>814926</v>
      </c>
      <c r="E27" s="6"/>
      <c r="F27" s="6">
        <v>26412</v>
      </c>
      <c r="G27" s="6">
        <v>250981</v>
      </c>
      <c r="H27" s="6">
        <v>5892</v>
      </c>
      <c r="I27" s="6">
        <v>22866</v>
      </c>
      <c r="J27" s="6">
        <v>17767</v>
      </c>
      <c r="K27" s="6">
        <v>112243</v>
      </c>
      <c r="L27" s="6">
        <v>2753</v>
      </c>
      <c r="M27" s="6">
        <v>115872</v>
      </c>
      <c r="N27" s="6"/>
      <c r="O27" s="6">
        <v>47538</v>
      </c>
      <c r="P27" s="6">
        <v>563945</v>
      </c>
      <c r="Q27" s="6">
        <v>14928</v>
      </c>
      <c r="R27" s="6">
        <v>150794</v>
      </c>
      <c r="S27" s="6">
        <v>29309</v>
      </c>
      <c r="T27" s="6">
        <v>301062</v>
      </c>
      <c r="U27" s="6">
        <v>3301</v>
      </c>
      <c r="V27" s="6">
        <v>112089</v>
      </c>
    </row>
    <row r="28" spans="1:22" s="5" customFormat="1" ht="15" customHeight="1">
      <c r="A28" s="5">
        <v>19</v>
      </c>
      <c r="B28" s="4" t="s">
        <v>52</v>
      </c>
      <c r="C28" s="6">
        <v>52436</v>
      </c>
      <c r="D28" s="6">
        <v>517919</v>
      </c>
      <c r="E28" s="6"/>
      <c r="F28" s="6">
        <v>15120</v>
      </c>
      <c r="G28" s="6">
        <v>146727</v>
      </c>
      <c r="H28" s="6">
        <v>5670</v>
      </c>
      <c r="I28" s="6">
        <v>19279</v>
      </c>
      <c r="J28" s="6">
        <v>7700</v>
      </c>
      <c r="K28" s="6">
        <v>53660</v>
      </c>
      <c r="L28" s="6">
        <v>1750</v>
      </c>
      <c r="M28" s="6">
        <v>73788</v>
      </c>
      <c r="N28" s="6"/>
      <c r="O28" s="6">
        <v>37316</v>
      </c>
      <c r="P28" s="6">
        <v>371192</v>
      </c>
      <c r="Q28" s="6">
        <v>15317</v>
      </c>
      <c r="R28" s="6">
        <v>123302</v>
      </c>
      <c r="S28" s="6">
        <v>19859</v>
      </c>
      <c r="T28" s="6">
        <v>176315</v>
      </c>
      <c r="U28" s="6">
        <v>2140</v>
      </c>
      <c r="V28" s="6">
        <v>71575</v>
      </c>
    </row>
    <row r="29" spans="1:22" s="5" customFormat="1" ht="15" customHeight="1">
      <c r="A29" s="5">
        <v>20</v>
      </c>
      <c r="B29" s="4" t="s">
        <v>53</v>
      </c>
      <c r="C29" s="6">
        <v>379349</v>
      </c>
      <c r="D29" s="6">
        <v>4494478</v>
      </c>
      <c r="E29" s="6"/>
      <c r="F29" s="6">
        <v>150835</v>
      </c>
      <c r="G29" s="6">
        <v>1596696</v>
      </c>
      <c r="H29" s="6">
        <v>34950</v>
      </c>
      <c r="I29" s="6">
        <v>254979</v>
      </c>
      <c r="J29" s="6">
        <v>99793</v>
      </c>
      <c r="K29" s="6">
        <v>663867</v>
      </c>
      <c r="L29" s="6">
        <v>16092</v>
      </c>
      <c r="M29" s="6">
        <v>677850</v>
      </c>
      <c r="N29" s="6"/>
      <c r="O29" s="6">
        <v>228514</v>
      </c>
      <c r="P29" s="6">
        <v>2897782</v>
      </c>
      <c r="Q29" s="6">
        <v>61630</v>
      </c>
      <c r="R29" s="6">
        <v>593986</v>
      </c>
      <c r="S29" s="6">
        <v>147608</v>
      </c>
      <c r="T29" s="6">
        <v>1622573</v>
      </c>
      <c r="U29" s="6">
        <v>19276</v>
      </c>
      <c r="V29" s="6">
        <v>681223</v>
      </c>
    </row>
    <row r="30" spans="1:22" s="5" customFormat="1" ht="15" customHeight="1">
      <c r="A30" s="5">
        <v>21</v>
      </c>
      <c r="B30" s="4" t="s">
        <v>54</v>
      </c>
      <c r="C30" s="6">
        <v>50806</v>
      </c>
      <c r="D30" s="6">
        <v>556526</v>
      </c>
      <c r="E30" s="6"/>
      <c r="F30" s="6">
        <v>17031</v>
      </c>
      <c r="G30" s="6">
        <v>179827</v>
      </c>
      <c r="H30" s="6">
        <v>4962</v>
      </c>
      <c r="I30" s="6">
        <v>17330</v>
      </c>
      <c r="J30" s="6">
        <v>9845</v>
      </c>
      <c r="K30" s="6">
        <v>68217</v>
      </c>
      <c r="L30" s="6">
        <v>2224</v>
      </c>
      <c r="M30" s="6">
        <v>94280</v>
      </c>
      <c r="N30" s="6"/>
      <c r="O30" s="6">
        <v>33775</v>
      </c>
      <c r="P30" s="6">
        <v>376699</v>
      </c>
      <c r="Q30" s="6">
        <v>11272</v>
      </c>
      <c r="R30" s="6">
        <v>99980</v>
      </c>
      <c r="S30" s="6">
        <v>19948</v>
      </c>
      <c r="T30" s="6">
        <v>187188</v>
      </c>
      <c r="U30" s="6">
        <v>2555</v>
      </c>
      <c r="V30" s="6">
        <v>89531</v>
      </c>
    </row>
    <row r="31" spans="1:22" s="5" customFormat="1" ht="15" customHeight="1">
      <c r="A31" s="5">
        <v>22</v>
      </c>
      <c r="B31" s="4" t="s">
        <v>55</v>
      </c>
      <c r="C31" s="6">
        <v>164881</v>
      </c>
      <c r="D31" s="6">
        <v>1691438</v>
      </c>
      <c r="E31" s="6"/>
      <c r="F31" s="6">
        <v>50405</v>
      </c>
      <c r="G31" s="6">
        <v>517554</v>
      </c>
      <c r="H31" s="6">
        <v>15978</v>
      </c>
      <c r="I31" s="6">
        <v>56902</v>
      </c>
      <c r="J31" s="6">
        <v>28590</v>
      </c>
      <c r="K31" s="6">
        <v>214344</v>
      </c>
      <c r="L31" s="6">
        <v>5837</v>
      </c>
      <c r="M31" s="6">
        <v>246308</v>
      </c>
      <c r="N31" s="6"/>
      <c r="O31" s="6">
        <v>114476</v>
      </c>
      <c r="P31" s="6">
        <v>1173884</v>
      </c>
      <c r="Q31" s="6">
        <v>42907</v>
      </c>
      <c r="R31" s="6">
        <v>337303</v>
      </c>
      <c r="S31" s="6">
        <v>64818</v>
      </c>
      <c r="T31" s="6">
        <v>597046</v>
      </c>
      <c r="U31" s="6">
        <v>6751</v>
      </c>
      <c r="V31" s="6">
        <v>239535</v>
      </c>
    </row>
    <row r="32" spans="1:22" s="5" customFormat="1" ht="15" customHeight="1">
      <c r="A32" s="5">
        <v>23</v>
      </c>
      <c r="B32" s="4" t="s">
        <v>56</v>
      </c>
      <c r="C32" s="6">
        <v>108135</v>
      </c>
      <c r="D32" s="6">
        <v>1180212</v>
      </c>
      <c r="E32" s="6"/>
      <c r="F32" s="6">
        <v>42243</v>
      </c>
      <c r="G32" s="6">
        <v>425748</v>
      </c>
      <c r="H32" s="6">
        <v>8664</v>
      </c>
      <c r="I32" s="6">
        <v>34558</v>
      </c>
      <c r="J32" s="6">
        <v>27723</v>
      </c>
      <c r="K32" s="6">
        <v>144677</v>
      </c>
      <c r="L32" s="6">
        <v>5856</v>
      </c>
      <c r="M32" s="6">
        <v>246513</v>
      </c>
      <c r="N32" s="6"/>
      <c r="O32" s="6">
        <v>65892</v>
      </c>
      <c r="P32" s="6">
        <v>754464</v>
      </c>
      <c r="Q32" s="6">
        <v>18548</v>
      </c>
      <c r="R32" s="6">
        <v>153141</v>
      </c>
      <c r="S32" s="6">
        <v>40430</v>
      </c>
      <c r="T32" s="6">
        <v>358090</v>
      </c>
      <c r="U32" s="6">
        <v>6914</v>
      </c>
      <c r="V32" s="6">
        <v>243233</v>
      </c>
    </row>
    <row r="33" spans="1:22" s="5" customFormat="1" ht="15" customHeight="1">
      <c r="A33" s="5">
        <v>24</v>
      </c>
      <c r="B33" s="4" t="s">
        <v>57</v>
      </c>
      <c r="C33" s="6">
        <v>90761</v>
      </c>
      <c r="D33" s="6">
        <v>968172</v>
      </c>
      <c r="E33" s="6"/>
      <c r="F33" s="6">
        <v>31069</v>
      </c>
      <c r="G33" s="6">
        <v>340737</v>
      </c>
      <c r="H33" s="6">
        <v>8074</v>
      </c>
      <c r="I33" s="6">
        <v>28632</v>
      </c>
      <c r="J33" s="6">
        <v>18207</v>
      </c>
      <c r="K33" s="6">
        <v>110590</v>
      </c>
      <c r="L33" s="6">
        <v>4788</v>
      </c>
      <c r="M33" s="6">
        <v>201515</v>
      </c>
      <c r="N33" s="6"/>
      <c r="O33" s="6">
        <v>59692</v>
      </c>
      <c r="P33" s="6">
        <v>627435</v>
      </c>
      <c r="Q33" s="6">
        <v>17823</v>
      </c>
      <c r="R33" s="6">
        <v>139404</v>
      </c>
      <c r="S33" s="6">
        <v>35980</v>
      </c>
      <c r="T33" s="6">
        <v>290818</v>
      </c>
      <c r="U33" s="6">
        <v>5889</v>
      </c>
      <c r="V33" s="6">
        <v>197213</v>
      </c>
    </row>
    <row r="34" spans="1:22" s="5" customFormat="1" ht="15" customHeight="1">
      <c r="A34" s="5">
        <v>25</v>
      </c>
      <c r="B34" s="4" t="s">
        <v>58</v>
      </c>
      <c r="C34" s="6">
        <v>128332</v>
      </c>
      <c r="D34" s="6">
        <v>1319826</v>
      </c>
      <c r="E34" s="6"/>
      <c r="F34" s="6">
        <v>38431</v>
      </c>
      <c r="G34" s="6">
        <v>371507</v>
      </c>
      <c r="H34" s="6">
        <v>9861</v>
      </c>
      <c r="I34" s="6">
        <v>39105</v>
      </c>
      <c r="J34" s="6">
        <v>24068</v>
      </c>
      <c r="K34" s="6">
        <v>142526</v>
      </c>
      <c r="L34" s="6">
        <v>4502</v>
      </c>
      <c r="M34" s="6">
        <v>189876</v>
      </c>
      <c r="N34" s="6"/>
      <c r="O34" s="6">
        <v>89901</v>
      </c>
      <c r="P34" s="6">
        <v>948319</v>
      </c>
      <c r="Q34" s="6">
        <v>35718</v>
      </c>
      <c r="R34" s="6">
        <v>306970</v>
      </c>
      <c r="S34" s="6">
        <v>48777</v>
      </c>
      <c r="T34" s="6">
        <v>456051</v>
      </c>
      <c r="U34" s="6">
        <v>5406</v>
      </c>
      <c r="V34" s="6">
        <v>185298</v>
      </c>
    </row>
    <row r="35" spans="1:22" s="5" customFormat="1" ht="15" customHeight="1">
      <c r="A35" s="5">
        <v>26</v>
      </c>
      <c r="B35" s="4" t="s">
        <v>59</v>
      </c>
      <c r="C35" s="6">
        <v>177951</v>
      </c>
      <c r="D35" s="6">
        <v>1806740</v>
      </c>
      <c r="E35" s="6"/>
      <c r="F35" s="6">
        <v>48564</v>
      </c>
      <c r="G35" s="6">
        <v>499277</v>
      </c>
      <c r="H35" s="6">
        <v>14876</v>
      </c>
      <c r="I35" s="6">
        <v>51621</v>
      </c>
      <c r="J35" s="6">
        <v>27688</v>
      </c>
      <c r="K35" s="6">
        <v>194920</v>
      </c>
      <c r="L35" s="6">
        <v>6000</v>
      </c>
      <c r="M35" s="6">
        <v>252736</v>
      </c>
      <c r="N35" s="6"/>
      <c r="O35" s="6">
        <v>129387</v>
      </c>
      <c r="P35" s="6">
        <v>1307463</v>
      </c>
      <c r="Q35" s="6">
        <v>49901</v>
      </c>
      <c r="R35" s="6">
        <v>398206</v>
      </c>
      <c r="S35" s="6">
        <v>72094</v>
      </c>
      <c r="T35" s="6">
        <v>659042</v>
      </c>
      <c r="U35" s="6">
        <v>7392</v>
      </c>
      <c r="V35" s="6">
        <v>250215</v>
      </c>
    </row>
    <row r="36" spans="1:22" s="5" customFormat="1" ht="15" customHeight="1">
      <c r="A36" s="5">
        <v>27</v>
      </c>
      <c r="B36" s="4" t="s">
        <v>60</v>
      </c>
      <c r="C36" s="6">
        <v>253674</v>
      </c>
      <c r="D36" s="6">
        <v>2676175</v>
      </c>
      <c r="E36" s="6"/>
      <c r="F36" s="6">
        <v>66150</v>
      </c>
      <c r="G36" s="6">
        <v>639023</v>
      </c>
      <c r="H36" s="6">
        <v>19261</v>
      </c>
      <c r="I36" s="6">
        <v>68100</v>
      </c>
      <c r="J36" s="6">
        <v>38978</v>
      </c>
      <c r="K36" s="6">
        <v>238449</v>
      </c>
      <c r="L36" s="6">
        <v>7911</v>
      </c>
      <c r="M36" s="6">
        <v>332474</v>
      </c>
      <c r="N36" s="6"/>
      <c r="O36" s="6">
        <v>187524</v>
      </c>
      <c r="P36" s="6">
        <v>2037152</v>
      </c>
      <c r="Q36" s="6">
        <v>73219</v>
      </c>
      <c r="R36" s="6">
        <v>657571</v>
      </c>
      <c r="S36" s="6">
        <v>104061</v>
      </c>
      <c r="T36" s="6">
        <v>1049407</v>
      </c>
      <c r="U36" s="6">
        <v>10244</v>
      </c>
      <c r="V36" s="6">
        <v>330174</v>
      </c>
    </row>
    <row r="37" spans="1:22" s="5" customFormat="1" ht="15" customHeight="1">
      <c r="A37" s="5">
        <v>28</v>
      </c>
      <c r="B37" s="4" t="s">
        <v>61</v>
      </c>
      <c r="C37" s="6">
        <v>44905</v>
      </c>
      <c r="D37" s="6">
        <v>504892</v>
      </c>
      <c r="E37" s="6"/>
      <c r="F37" s="6">
        <v>13494</v>
      </c>
      <c r="G37" s="6">
        <v>151355</v>
      </c>
      <c r="H37" s="6">
        <v>3982</v>
      </c>
      <c r="I37" s="6">
        <v>13726</v>
      </c>
      <c r="J37" s="6">
        <v>7258</v>
      </c>
      <c r="K37" s="6">
        <v>42743</v>
      </c>
      <c r="L37" s="6">
        <v>2254</v>
      </c>
      <c r="M37" s="6">
        <v>94886</v>
      </c>
      <c r="N37" s="6"/>
      <c r="O37" s="6">
        <v>31411</v>
      </c>
      <c r="P37" s="6">
        <v>353537</v>
      </c>
      <c r="Q37" s="6">
        <v>9864</v>
      </c>
      <c r="R37" s="6">
        <v>92613</v>
      </c>
      <c r="S37" s="6">
        <v>18951</v>
      </c>
      <c r="T37" s="6">
        <v>169507</v>
      </c>
      <c r="U37" s="6">
        <v>2596</v>
      </c>
      <c r="V37" s="6">
        <v>91417</v>
      </c>
    </row>
    <row r="38" spans="1:22" s="5" customFormat="1" ht="15" customHeight="1">
      <c r="A38" s="5">
        <v>29</v>
      </c>
      <c r="B38" s="4" t="s">
        <v>62</v>
      </c>
      <c r="C38" s="6">
        <v>200995</v>
      </c>
      <c r="D38" s="6">
        <v>2600333</v>
      </c>
      <c r="E38" s="6"/>
      <c r="F38" s="6">
        <v>58471</v>
      </c>
      <c r="G38" s="6">
        <v>729026</v>
      </c>
      <c r="H38" s="6">
        <v>14408</v>
      </c>
      <c r="I38" s="6">
        <v>51098</v>
      </c>
      <c r="J38" s="6">
        <v>33034</v>
      </c>
      <c r="K38" s="6">
        <v>214038</v>
      </c>
      <c r="L38" s="6">
        <v>11029</v>
      </c>
      <c r="M38" s="6">
        <v>463890</v>
      </c>
      <c r="N38" s="6"/>
      <c r="O38" s="6">
        <v>142524</v>
      </c>
      <c r="P38" s="6">
        <v>1871307</v>
      </c>
      <c r="Q38" s="6">
        <v>42598</v>
      </c>
      <c r="R38" s="6">
        <v>427050</v>
      </c>
      <c r="S38" s="6">
        <v>86360</v>
      </c>
      <c r="T38" s="6">
        <v>978367</v>
      </c>
      <c r="U38" s="6">
        <v>13566</v>
      </c>
      <c r="V38" s="6">
        <v>465890</v>
      </c>
    </row>
    <row r="39" spans="1:22" s="5" customFormat="1" ht="15" customHeight="1">
      <c r="A39" s="5">
        <v>30</v>
      </c>
      <c r="B39" s="4" t="s">
        <v>63</v>
      </c>
      <c r="C39" s="6">
        <v>25507</v>
      </c>
      <c r="D39" s="6">
        <v>295776</v>
      </c>
      <c r="E39" s="6"/>
      <c r="F39" s="6">
        <v>9822</v>
      </c>
      <c r="G39" s="6">
        <v>101296</v>
      </c>
      <c r="H39" s="6">
        <v>1483</v>
      </c>
      <c r="I39" s="6">
        <v>5146</v>
      </c>
      <c r="J39" s="6">
        <v>7107</v>
      </c>
      <c r="K39" s="6">
        <v>44384</v>
      </c>
      <c r="L39" s="6">
        <v>1232</v>
      </c>
      <c r="M39" s="6">
        <v>51766</v>
      </c>
      <c r="N39" s="6"/>
      <c r="O39" s="6">
        <v>15685</v>
      </c>
      <c r="P39" s="6">
        <v>194480</v>
      </c>
      <c r="Q39" s="6">
        <v>4043</v>
      </c>
      <c r="R39" s="6">
        <v>41071</v>
      </c>
      <c r="S39" s="6">
        <v>10264</v>
      </c>
      <c r="T39" s="6">
        <v>104246</v>
      </c>
      <c r="U39" s="6">
        <v>1378</v>
      </c>
      <c r="V39" s="6">
        <v>49163</v>
      </c>
    </row>
    <row r="40" spans="1:22" s="5" customFormat="1" ht="15" customHeight="1">
      <c r="A40" s="5">
        <v>31</v>
      </c>
      <c r="B40" s="4" t="s">
        <v>64</v>
      </c>
      <c r="C40" s="6">
        <v>111853</v>
      </c>
      <c r="D40" s="6">
        <v>1193384</v>
      </c>
      <c r="E40" s="6"/>
      <c r="F40" s="6">
        <v>35417</v>
      </c>
      <c r="G40" s="6">
        <v>360571</v>
      </c>
      <c r="H40" s="6">
        <v>9411</v>
      </c>
      <c r="I40" s="6">
        <v>33648</v>
      </c>
      <c r="J40" s="6">
        <v>21750</v>
      </c>
      <c r="K40" s="6">
        <v>147980</v>
      </c>
      <c r="L40" s="6">
        <v>4256</v>
      </c>
      <c r="M40" s="6">
        <v>178943</v>
      </c>
      <c r="N40" s="6"/>
      <c r="O40" s="6">
        <v>76436</v>
      </c>
      <c r="P40" s="6">
        <v>832813</v>
      </c>
      <c r="Q40" s="6">
        <v>25587</v>
      </c>
      <c r="R40" s="6">
        <v>229435</v>
      </c>
      <c r="S40" s="6">
        <v>45631</v>
      </c>
      <c r="T40" s="6">
        <v>426865</v>
      </c>
      <c r="U40" s="6">
        <v>5218</v>
      </c>
      <c r="V40" s="6">
        <v>176513</v>
      </c>
    </row>
    <row r="41" spans="1:22" s="5" customFormat="1" ht="15" customHeight="1">
      <c r="A41" s="5">
        <v>32</v>
      </c>
      <c r="B41" s="4" t="s">
        <v>65</v>
      </c>
      <c r="C41" s="6">
        <v>81190</v>
      </c>
      <c r="D41" s="6">
        <v>885631</v>
      </c>
      <c r="E41" s="6"/>
      <c r="F41" s="6">
        <v>26030</v>
      </c>
      <c r="G41" s="6">
        <v>256411</v>
      </c>
      <c r="H41" s="6">
        <v>8474</v>
      </c>
      <c r="I41" s="6">
        <v>32035</v>
      </c>
      <c r="J41" s="6">
        <v>14824</v>
      </c>
      <c r="K41" s="6">
        <v>109026</v>
      </c>
      <c r="L41" s="6">
        <v>2732</v>
      </c>
      <c r="M41" s="6">
        <v>115350</v>
      </c>
      <c r="N41" s="6"/>
      <c r="O41" s="6">
        <v>55160</v>
      </c>
      <c r="P41" s="6">
        <v>629220</v>
      </c>
      <c r="Q41" s="6">
        <v>20375</v>
      </c>
      <c r="R41" s="6">
        <v>197874</v>
      </c>
      <c r="S41" s="6">
        <v>31543</v>
      </c>
      <c r="T41" s="6">
        <v>318661</v>
      </c>
      <c r="U41" s="6">
        <v>3242</v>
      </c>
      <c r="V41" s="6">
        <v>112685</v>
      </c>
    </row>
    <row r="42" spans="1:22" s="5" customFormat="1" ht="15" customHeight="1">
      <c r="A42" s="5">
        <v>33</v>
      </c>
      <c r="B42" s="4" t="s">
        <v>66</v>
      </c>
      <c r="C42" s="6">
        <v>77103</v>
      </c>
      <c r="D42" s="6">
        <v>873168</v>
      </c>
      <c r="E42" s="6"/>
      <c r="F42" s="6">
        <v>26032</v>
      </c>
      <c r="G42" s="6">
        <v>280170</v>
      </c>
      <c r="H42" s="6">
        <v>6924</v>
      </c>
      <c r="I42" s="6">
        <v>24128</v>
      </c>
      <c r="J42" s="6">
        <v>15667</v>
      </c>
      <c r="K42" s="6">
        <v>111015</v>
      </c>
      <c r="L42" s="6">
        <v>3441</v>
      </c>
      <c r="M42" s="6">
        <v>145027</v>
      </c>
      <c r="N42" s="6"/>
      <c r="O42" s="6">
        <v>51071</v>
      </c>
      <c r="P42" s="6">
        <v>592998</v>
      </c>
      <c r="Q42" s="6">
        <v>15063</v>
      </c>
      <c r="R42" s="6">
        <v>149378</v>
      </c>
      <c r="S42" s="6">
        <v>31980</v>
      </c>
      <c r="T42" s="6">
        <v>301675</v>
      </c>
      <c r="U42" s="6">
        <v>4028</v>
      </c>
      <c r="V42" s="6">
        <v>141945</v>
      </c>
    </row>
    <row r="43" spans="1:22" s="5" customFormat="1" ht="15" customHeight="1" thickBot="1">
      <c r="A43" s="5">
        <v>34</v>
      </c>
      <c r="B43" s="174" t="s">
        <v>67</v>
      </c>
      <c r="C43" s="175">
        <v>60032</v>
      </c>
      <c r="D43" s="175">
        <v>626068</v>
      </c>
      <c r="E43" s="175"/>
      <c r="F43" s="175">
        <v>16757</v>
      </c>
      <c r="G43" s="175">
        <v>175153</v>
      </c>
      <c r="H43" s="175">
        <v>4286</v>
      </c>
      <c r="I43" s="175">
        <v>15080</v>
      </c>
      <c r="J43" s="175">
        <v>10252</v>
      </c>
      <c r="K43" s="175">
        <v>66393</v>
      </c>
      <c r="L43" s="175">
        <v>2219</v>
      </c>
      <c r="M43" s="175">
        <v>93680</v>
      </c>
      <c r="N43" s="175"/>
      <c r="O43" s="175">
        <v>43275</v>
      </c>
      <c r="P43" s="175">
        <v>450915</v>
      </c>
      <c r="Q43" s="175">
        <v>13738</v>
      </c>
      <c r="R43" s="175">
        <v>117831</v>
      </c>
      <c r="S43" s="175">
        <v>26865</v>
      </c>
      <c r="T43" s="175">
        <v>244755</v>
      </c>
      <c r="U43" s="175">
        <v>2672</v>
      </c>
      <c r="V43" s="175">
        <v>88329</v>
      </c>
    </row>
    <row r="44" spans="2:22" s="2" customFormat="1" ht="12.75" customHeight="1">
      <c r="B44" s="229" t="s">
        <v>116</v>
      </c>
      <c r="C44" s="229"/>
      <c r="D44" s="229"/>
      <c r="E44" s="229"/>
      <c r="F44" s="229"/>
      <c r="G44" s="229"/>
      <c r="H44" s="229"/>
      <c r="I44" s="229"/>
      <c r="J44" s="229"/>
      <c r="K44" s="229"/>
      <c r="L44" s="229"/>
      <c r="M44" s="229"/>
      <c r="N44" s="229"/>
      <c r="O44" s="229"/>
      <c r="P44" s="229"/>
      <c r="Q44" s="229"/>
      <c r="R44" s="229"/>
      <c r="S44" s="229"/>
      <c r="T44" s="229"/>
      <c r="U44" s="229"/>
      <c r="V44" s="229"/>
    </row>
    <row r="45" spans="2:22" s="2" customFormat="1" ht="13.5" customHeight="1">
      <c r="B45" s="231" t="s">
        <v>205</v>
      </c>
      <c r="C45" s="232"/>
      <c r="D45" s="232"/>
      <c r="E45" s="232"/>
      <c r="F45" s="232"/>
      <c r="G45" s="232"/>
      <c r="H45" s="232"/>
      <c r="I45" s="232"/>
      <c r="J45" s="232"/>
      <c r="K45" s="232"/>
      <c r="L45" s="232"/>
      <c r="M45" s="232"/>
      <c r="N45" s="232"/>
      <c r="O45" s="232"/>
      <c r="P45" s="232"/>
      <c r="Q45" s="232"/>
      <c r="R45" s="232"/>
      <c r="S45" s="232"/>
      <c r="T45" s="232"/>
      <c r="U45" s="232"/>
      <c r="V45" s="232"/>
    </row>
    <row r="46" s="2" customFormat="1" ht="11.25"/>
  </sheetData>
  <sheetProtection/>
  <mergeCells count="18">
    <mergeCell ref="B45:V45"/>
    <mergeCell ref="B4:B6"/>
    <mergeCell ref="C4:D4"/>
    <mergeCell ref="F4:M4"/>
    <mergeCell ref="O4:V4"/>
    <mergeCell ref="C5:C6"/>
    <mergeCell ref="D5:D6"/>
    <mergeCell ref="F5:G5"/>
    <mergeCell ref="O5:P5"/>
    <mergeCell ref="U5:V5"/>
    <mergeCell ref="B44:V44"/>
    <mergeCell ref="B2:V2"/>
    <mergeCell ref="L5:M5"/>
    <mergeCell ref="Q5:R5"/>
    <mergeCell ref="H5:I5"/>
    <mergeCell ref="J5:K5"/>
    <mergeCell ref="S5:T5"/>
    <mergeCell ref="B3:V3"/>
  </mergeCells>
  <hyperlinks>
    <hyperlink ref="B1" location="Índice!A1" display="Regresar"/>
  </hyperlinks>
  <printOptions horizontalCentered="1"/>
  <pageMargins left="0.2755905511811024" right="0.2755905511811024" top="0.3937007874015748" bottom="0" header="0.15748031496062992" footer="0"/>
  <pageSetup fitToHeight="1" fitToWidth="1" horizontalDpi="600" verticalDpi="600" orientation="landscape" scale="61" r:id="rId1"/>
</worksheet>
</file>

<file path=xl/worksheets/sheet8.xml><?xml version="1.0" encoding="utf-8"?>
<worksheet xmlns="http://schemas.openxmlformats.org/spreadsheetml/2006/main" xmlns:r="http://schemas.openxmlformats.org/officeDocument/2006/relationships">
  <sheetPr>
    <pageSetUpPr fitToPage="1"/>
  </sheetPr>
  <dimension ref="A1:N44"/>
  <sheetViews>
    <sheetView showGridLines="0" showZeros="0" zoomScale="90" zoomScaleNormal="90" zoomScaleSheetLayoutView="49" zoomScalePageLayoutView="0" workbookViewId="0" topLeftCell="A1">
      <selection activeCell="B3" sqref="B3:N3"/>
    </sheetView>
  </sheetViews>
  <sheetFormatPr defaultColWidth="11.5546875" defaultRowHeight="15.75"/>
  <cols>
    <col min="1" max="1" width="0.9921875" style="22" customWidth="1"/>
    <col min="2" max="2" width="19.10546875" style="22" customWidth="1"/>
    <col min="3" max="3" width="1.99609375" style="22" customWidth="1"/>
    <col min="4" max="5" width="10.10546875" style="22" customWidth="1"/>
    <col min="6" max="6" width="2.21484375" style="22" customWidth="1"/>
    <col min="7" max="8" width="10.10546875" style="22" customWidth="1"/>
    <col min="9" max="9" width="2.10546875" style="22" customWidth="1"/>
    <col min="10" max="11" width="10.10546875" style="22" customWidth="1"/>
    <col min="12" max="12" width="2.10546875" style="22" customWidth="1"/>
    <col min="13" max="14" width="10.10546875" style="22" customWidth="1"/>
    <col min="15" max="16384" width="11.5546875" style="22" customWidth="1"/>
  </cols>
  <sheetData>
    <row r="1" spans="2:3" ht="15">
      <c r="B1" s="144" t="s">
        <v>235</v>
      </c>
      <c r="C1" s="130"/>
    </row>
    <row r="2" spans="2:14" ht="12.75" customHeight="1">
      <c r="B2" s="235" t="s">
        <v>70</v>
      </c>
      <c r="C2" s="235"/>
      <c r="D2" s="235"/>
      <c r="E2" s="235"/>
      <c r="F2" s="235"/>
      <c r="G2" s="235"/>
      <c r="H2" s="235"/>
      <c r="I2" s="235"/>
      <c r="J2" s="235"/>
      <c r="K2" s="235"/>
      <c r="L2" s="235"/>
      <c r="M2" s="235"/>
      <c r="N2" s="235"/>
    </row>
    <row r="3" spans="2:14" ht="30" customHeight="1" thickBot="1">
      <c r="B3" s="217" t="s">
        <v>217</v>
      </c>
      <c r="C3" s="217"/>
      <c r="D3" s="217"/>
      <c r="E3" s="217"/>
      <c r="F3" s="217"/>
      <c r="G3" s="217"/>
      <c r="H3" s="217"/>
      <c r="I3" s="217"/>
      <c r="J3" s="217"/>
      <c r="K3" s="217"/>
      <c r="L3" s="217"/>
      <c r="M3" s="217"/>
      <c r="N3" s="217"/>
    </row>
    <row r="4" spans="2:14" ht="12.75" customHeight="1">
      <c r="B4" s="224" t="s">
        <v>150</v>
      </c>
      <c r="C4" s="178"/>
      <c r="D4" s="237" t="s">
        <v>152</v>
      </c>
      <c r="E4" s="237"/>
      <c r="F4" s="156"/>
      <c r="G4" s="237" t="s">
        <v>154</v>
      </c>
      <c r="H4" s="237"/>
      <c r="I4" s="156"/>
      <c r="J4" s="237" t="s">
        <v>155</v>
      </c>
      <c r="K4" s="237"/>
      <c r="L4" s="156"/>
      <c r="M4" s="237" t="s">
        <v>156</v>
      </c>
      <c r="N4" s="237"/>
    </row>
    <row r="5" spans="2:14" ht="12.75" customHeight="1">
      <c r="B5" s="225"/>
      <c r="C5" s="179"/>
      <c r="D5" s="179" t="s">
        <v>151</v>
      </c>
      <c r="E5" s="158" t="s">
        <v>153</v>
      </c>
      <c r="F5" s="158"/>
      <c r="G5" s="180" t="s">
        <v>151</v>
      </c>
      <c r="H5" s="180" t="s">
        <v>153</v>
      </c>
      <c r="I5" s="158"/>
      <c r="J5" s="180" t="s">
        <v>151</v>
      </c>
      <c r="K5" s="180" t="s">
        <v>153</v>
      </c>
      <c r="L5" s="158"/>
      <c r="M5" s="180" t="s">
        <v>151</v>
      </c>
      <c r="N5" s="180" t="s">
        <v>153</v>
      </c>
    </row>
    <row r="6" spans="4:14" ht="12.75" customHeight="1">
      <c r="D6" s="45"/>
      <c r="E6" s="45"/>
      <c r="F6" s="45"/>
      <c r="G6" s="45"/>
      <c r="H6" s="45"/>
      <c r="I6" s="45"/>
      <c r="J6" s="45"/>
      <c r="K6" s="45"/>
      <c r="L6" s="45"/>
      <c r="M6" s="45"/>
      <c r="N6" s="45"/>
    </row>
    <row r="7" spans="1:14" ht="12.75" customHeight="1">
      <c r="A7" s="5"/>
      <c r="B7" s="133" t="s">
        <v>157</v>
      </c>
      <c r="C7" s="7"/>
      <c r="D7" s="50">
        <f>G7+J7+M7</f>
        <v>2894999</v>
      </c>
      <c r="E7" s="50">
        <f>H7+K7+N7</f>
        <v>11484416</v>
      </c>
      <c r="F7" s="50"/>
      <c r="G7" s="50">
        <f aca="true" t="shared" si="0" ref="G7:N7">SUM(G8:G42)</f>
        <v>2879</v>
      </c>
      <c r="H7" s="50">
        <f t="shared" si="0"/>
        <v>41163</v>
      </c>
      <c r="I7" s="50"/>
      <c r="J7" s="50">
        <f t="shared" si="0"/>
        <v>2831737</v>
      </c>
      <c r="K7" s="50">
        <f t="shared" si="0"/>
        <v>9014905</v>
      </c>
      <c r="L7" s="50"/>
      <c r="M7" s="50">
        <f t="shared" si="0"/>
        <v>60383</v>
      </c>
      <c r="N7" s="50">
        <f t="shared" si="0"/>
        <v>2428348</v>
      </c>
    </row>
    <row r="8" spans="1:14" ht="12.75" customHeight="1">
      <c r="A8" s="5">
        <v>1</v>
      </c>
      <c r="B8" s="4" t="s">
        <v>35</v>
      </c>
      <c r="C8" s="4"/>
      <c r="D8" s="50">
        <v>51743</v>
      </c>
      <c r="E8" s="50">
        <v>284368</v>
      </c>
      <c r="F8" s="50"/>
      <c r="G8" s="25">
        <v>63</v>
      </c>
      <c r="H8" s="25">
        <v>817</v>
      </c>
      <c r="I8" s="25"/>
      <c r="J8" s="25">
        <v>50217</v>
      </c>
      <c r="K8" s="25">
        <v>226693</v>
      </c>
      <c r="L8" s="25"/>
      <c r="M8" s="25">
        <v>1463</v>
      </c>
      <c r="N8" s="25">
        <v>56858</v>
      </c>
    </row>
    <row r="9" spans="1:14" ht="12.75" customHeight="1">
      <c r="A9" s="5">
        <v>2</v>
      </c>
      <c r="B9" s="4" t="s">
        <v>36</v>
      </c>
      <c r="C9" s="4"/>
      <c r="D9" s="50">
        <v>91215</v>
      </c>
      <c r="E9" s="50">
        <v>387354</v>
      </c>
      <c r="F9" s="50"/>
      <c r="G9" s="25">
        <v>30</v>
      </c>
      <c r="H9" s="25">
        <v>479</v>
      </c>
      <c r="I9" s="25"/>
      <c r="J9" s="25">
        <v>88695</v>
      </c>
      <c r="K9" s="25">
        <v>289257</v>
      </c>
      <c r="L9" s="25"/>
      <c r="M9" s="25">
        <v>2490</v>
      </c>
      <c r="N9" s="25">
        <v>97618</v>
      </c>
    </row>
    <row r="10" spans="1:14" ht="12.75" customHeight="1">
      <c r="A10" s="5">
        <v>3</v>
      </c>
      <c r="B10" s="4" t="s">
        <v>37</v>
      </c>
      <c r="C10" s="4"/>
      <c r="D10" s="50">
        <v>27434</v>
      </c>
      <c r="E10" s="50">
        <v>96008</v>
      </c>
      <c r="F10" s="50"/>
      <c r="G10" s="25">
        <v>44</v>
      </c>
      <c r="H10" s="25">
        <v>423</v>
      </c>
      <c r="I10" s="25"/>
      <c r="J10" s="25">
        <v>26688</v>
      </c>
      <c r="K10" s="25">
        <v>68076</v>
      </c>
      <c r="L10" s="25"/>
      <c r="M10" s="25">
        <v>702</v>
      </c>
      <c r="N10" s="25">
        <v>27509</v>
      </c>
    </row>
    <row r="11" spans="1:14" ht="12.75" customHeight="1">
      <c r="A11" s="5">
        <v>4</v>
      </c>
      <c r="B11" s="4" t="s">
        <v>38</v>
      </c>
      <c r="C11" s="4"/>
      <c r="D11" s="50">
        <v>32026</v>
      </c>
      <c r="E11" s="50">
        <v>94477</v>
      </c>
      <c r="F11" s="50"/>
      <c r="G11" s="25">
        <v>5</v>
      </c>
      <c r="H11" s="25">
        <v>92</v>
      </c>
      <c r="I11" s="25"/>
      <c r="J11" s="25">
        <v>31554</v>
      </c>
      <c r="K11" s="25">
        <v>75826</v>
      </c>
      <c r="L11" s="25"/>
      <c r="M11" s="25">
        <v>467</v>
      </c>
      <c r="N11" s="25">
        <v>18559</v>
      </c>
    </row>
    <row r="12" spans="1:14" ht="12.75" customHeight="1">
      <c r="A12" s="5">
        <v>5</v>
      </c>
      <c r="B12" s="4" t="s">
        <v>41</v>
      </c>
      <c r="C12" s="4"/>
      <c r="D12" s="50">
        <v>96276</v>
      </c>
      <c r="E12" s="50">
        <v>335888</v>
      </c>
      <c r="F12" s="50"/>
      <c r="G12" s="25">
        <v>19</v>
      </c>
      <c r="H12" s="25">
        <v>253</v>
      </c>
      <c r="I12" s="25"/>
      <c r="J12" s="25">
        <v>94736</v>
      </c>
      <c r="K12" s="25">
        <v>275361</v>
      </c>
      <c r="L12" s="25"/>
      <c r="M12" s="25">
        <v>1521</v>
      </c>
      <c r="N12" s="25">
        <v>60274</v>
      </c>
    </row>
    <row r="13" spans="1:14" ht="12.75" customHeight="1">
      <c r="A13" s="5">
        <v>6</v>
      </c>
      <c r="B13" s="4" t="s">
        <v>42</v>
      </c>
      <c r="C13" s="4"/>
      <c r="D13" s="50">
        <v>28437</v>
      </c>
      <c r="E13" s="50">
        <v>93130</v>
      </c>
      <c r="F13" s="50"/>
      <c r="G13" s="25">
        <v>1</v>
      </c>
      <c r="H13" s="25">
        <v>1</v>
      </c>
      <c r="I13" s="25"/>
      <c r="J13" s="25">
        <v>27898</v>
      </c>
      <c r="K13" s="25">
        <v>71325</v>
      </c>
      <c r="L13" s="25"/>
      <c r="M13" s="25">
        <v>538</v>
      </c>
      <c r="N13" s="25">
        <v>21804</v>
      </c>
    </row>
    <row r="14" spans="1:14" ht="12.75" customHeight="1">
      <c r="A14" s="5">
        <v>7</v>
      </c>
      <c r="B14" s="4" t="s">
        <v>39</v>
      </c>
      <c r="C14" s="4"/>
      <c r="D14" s="50">
        <v>65389</v>
      </c>
      <c r="E14" s="50">
        <v>283645</v>
      </c>
      <c r="F14" s="50"/>
      <c r="G14" s="25">
        <v>10</v>
      </c>
      <c r="H14" s="25">
        <v>195</v>
      </c>
      <c r="I14" s="25"/>
      <c r="J14" s="25">
        <v>63344</v>
      </c>
      <c r="K14" s="25">
        <v>203073</v>
      </c>
      <c r="L14" s="25"/>
      <c r="M14" s="25">
        <v>2035</v>
      </c>
      <c r="N14" s="25">
        <v>80377</v>
      </c>
    </row>
    <row r="15" spans="1:14" ht="12.75" customHeight="1">
      <c r="A15" s="5">
        <v>8</v>
      </c>
      <c r="B15" s="4" t="s">
        <v>40</v>
      </c>
      <c r="C15" s="4"/>
      <c r="D15" s="50">
        <v>99408</v>
      </c>
      <c r="E15" s="50">
        <v>381016</v>
      </c>
      <c r="F15" s="50"/>
      <c r="G15" s="25">
        <v>338</v>
      </c>
      <c r="H15" s="25">
        <v>5862</v>
      </c>
      <c r="I15" s="25"/>
      <c r="J15" s="25">
        <v>97499</v>
      </c>
      <c r="K15" s="25">
        <v>312960</v>
      </c>
      <c r="L15" s="25"/>
      <c r="M15" s="25">
        <v>1571</v>
      </c>
      <c r="N15" s="25">
        <v>62194</v>
      </c>
    </row>
    <row r="16" spans="1:14" ht="12.75" customHeight="1">
      <c r="A16" s="5">
        <v>40</v>
      </c>
      <c r="B16" s="4" t="s">
        <v>43</v>
      </c>
      <c r="C16" s="4"/>
      <c r="D16" s="50">
        <v>161709</v>
      </c>
      <c r="E16" s="50">
        <v>511657</v>
      </c>
      <c r="F16" s="50"/>
      <c r="G16" s="25">
        <v>95</v>
      </c>
      <c r="H16" s="25">
        <v>1134</v>
      </c>
      <c r="I16" s="25"/>
      <c r="J16" s="25">
        <v>159545</v>
      </c>
      <c r="K16" s="25">
        <v>426562</v>
      </c>
      <c r="L16" s="25"/>
      <c r="M16" s="25">
        <v>2069</v>
      </c>
      <c r="N16" s="25">
        <v>83961</v>
      </c>
    </row>
    <row r="17" spans="1:14" ht="12.75" customHeight="1">
      <c r="A17" s="5">
        <v>41</v>
      </c>
      <c r="B17" s="4" t="s">
        <v>44</v>
      </c>
      <c r="C17" s="4"/>
      <c r="D17" s="50">
        <v>185834</v>
      </c>
      <c r="E17" s="50">
        <v>652780</v>
      </c>
      <c r="F17" s="50"/>
      <c r="G17" s="25">
        <v>322</v>
      </c>
      <c r="H17" s="25">
        <v>4329</v>
      </c>
      <c r="I17" s="25"/>
      <c r="J17" s="25">
        <v>182049</v>
      </c>
      <c r="K17" s="25">
        <v>506509</v>
      </c>
      <c r="L17" s="25"/>
      <c r="M17" s="25">
        <v>3463</v>
      </c>
      <c r="N17" s="25">
        <v>141942</v>
      </c>
    </row>
    <row r="18" spans="1:14" ht="12.75" customHeight="1">
      <c r="A18" s="5">
        <v>10</v>
      </c>
      <c r="B18" s="4" t="s">
        <v>45</v>
      </c>
      <c r="C18" s="4"/>
      <c r="D18" s="50">
        <v>23707</v>
      </c>
      <c r="E18" s="50">
        <v>120103</v>
      </c>
      <c r="F18" s="50"/>
      <c r="G18" s="25">
        <v>21</v>
      </c>
      <c r="H18" s="25">
        <v>463</v>
      </c>
      <c r="I18" s="25"/>
      <c r="J18" s="25">
        <v>22838</v>
      </c>
      <c r="K18" s="25">
        <v>86300</v>
      </c>
      <c r="L18" s="25"/>
      <c r="M18" s="25">
        <v>848</v>
      </c>
      <c r="N18" s="25">
        <v>33340</v>
      </c>
    </row>
    <row r="19" spans="1:14" ht="12.75" customHeight="1">
      <c r="A19" s="5">
        <v>11</v>
      </c>
      <c r="B19" s="4" t="s">
        <v>46</v>
      </c>
      <c r="C19" s="4"/>
      <c r="D19" s="50">
        <v>87300</v>
      </c>
      <c r="E19" s="50">
        <v>405773</v>
      </c>
      <c r="F19" s="50"/>
      <c r="G19" s="25">
        <v>105</v>
      </c>
      <c r="H19" s="25">
        <v>1575</v>
      </c>
      <c r="I19" s="25"/>
      <c r="J19" s="25">
        <v>84528</v>
      </c>
      <c r="K19" s="25">
        <v>295417</v>
      </c>
      <c r="L19" s="25"/>
      <c r="M19" s="25">
        <v>2667</v>
      </c>
      <c r="N19" s="25">
        <v>108781</v>
      </c>
    </row>
    <row r="20" spans="1:14" ht="12.75" customHeight="1">
      <c r="A20" s="5">
        <v>12</v>
      </c>
      <c r="B20" s="4" t="s">
        <v>47</v>
      </c>
      <c r="C20" s="4"/>
      <c r="D20" s="50">
        <v>33041</v>
      </c>
      <c r="E20" s="50">
        <v>113646</v>
      </c>
      <c r="F20" s="50"/>
      <c r="G20" s="25">
        <v>4</v>
      </c>
      <c r="H20" s="25">
        <v>70</v>
      </c>
      <c r="I20" s="25"/>
      <c r="J20" s="25">
        <v>32418</v>
      </c>
      <c r="K20" s="25">
        <v>88650</v>
      </c>
      <c r="L20" s="25"/>
      <c r="M20" s="25">
        <v>619</v>
      </c>
      <c r="N20" s="25">
        <v>24926</v>
      </c>
    </row>
    <row r="21" spans="1:14" ht="12.75" customHeight="1">
      <c r="A21" s="5">
        <v>13</v>
      </c>
      <c r="B21" s="4" t="s">
        <v>48</v>
      </c>
      <c r="C21" s="4"/>
      <c r="D21" s="50">
        <v>35521</v>
      </c>
      <c r="E21" s="50">
        <v>130932</v>
      </c>
      <c r="F21" s="50"/>
      <c r="G21" s="25">
        <v>24</v>
      </c>
      <c r="H21" s="25">
        <v>289</v>
      </c>
      <c r="I21" s="25"/>
      <c r="J21" s="25">
        <v>34730</v>
      </c>
      <c r="K21" s="25">
        <v>99537</v>
      </c>
      <c r="L21" s="25"/>
      <c r="M21" s="25">
        <v>767</v>
      </c>
      <c r="N21" s="25">
        <v>31106</v>
      </c>
    </row>
    <row r="22" spans="1:14" ht="12.75" customHeight="1">
      <c r="A22" s="5">
        <v>14</v>
      </c>
      <c r="B22" s="4" t="s">
        <v>49</v>
      </c>
      <c r="C22" s="4"/>
      <c r="D22" s="50">
        <v>306840</v>
      </c>
      <c r="E22" s="50">
        <v>1659849</v>
      </c>
      <c r="F22" s="50"/>
      <c r="G22" s="25">
        <v>123</v>
      </c>
      <c r="H22" s="25">
        <v>1884</v>
      </c>
      <c r="I22" s="25"/>
      <c r="J22" s="25">
        <v>298643</v>
      </c>
      <c r="K22" s="25">
        <v>1331585</v>
      </c>
      <c r="L22" s="25"/>
      <c r="M22" s="25">
        <v>8074</v>
      </c>
      <c r="N22" s="25">
        <v>326380</v>
      </c>
    </row>
    <row r="23" spans="1:14" ht="12.75" customHeight="1">
      <c r="A23" s="5">
        <v>15</v>
      </c>
      <c r="B23" s="4" t="s">
        <v>208</v>
      </c>
      <c r="C23" s="4"/>
      <c r="D23" s="50">
        <v>210224</v>
      </c>
      <c r="E23" s="50">
        <v>740906</v>
      </c>
      <c r="F23" s="50"/>
      <c r="G23" s="25">
        <v>347</v>
      </c>
      <c r="H23" s="25">
        <v>5098</v>
      </c>
      <c r="I23" s="25"/>
      <c r="J23" s="25">
        <v>206883</v>
      </c>
      <c r="K23" s="25">
        <v>613385</v>
      </c>
      <c r="L23" s="25"/>
      <c r="M23" s="25">
        <v>2994</v>
      </c>
      <c r="N23" s="25">
        <v>122423</v>
      </c>
    </row>
    <row r="24" spans="1:14" ht="12.75" customHeight="1">
      <c r="A24" s="5">
        <v>16</v>
      </c>
      <c r="B24" s="4" t="s">
        <v>209</v>
      </c>
      <c r="C24" s="4"/>
      <c r="D24" s="50">
        <v>112275</v>
      </c>
      <c r="E24" s="50">
        <v>394609</v>
      </c>
      <c r="F24" s="50"/>
      <c r="G24" s="25">
        <v>170</v>
      </c>
      <c r="H24" s="25">
        <v>2037</v>
      </c>
      <c r="I24" s="25"/>
      <c r="J24" s="25">
        <v>110300</v>
      </c>
      <c r="K24" s="25">
        <v>319548</v>
      </c>
      <c r="L24" s="25"/>
      <c r="M24" s="25">
        <v>1805</v>
      </c>
      <c r="N24" s="25">
        <v>73024</v>
      </c>
    </row>
    <row r="25" spans="1:14" ht="12.75" customHeight="1">
      <c r="A25" s="5">
        <v>17</v>
      </c>
      <c r="B25" s="4" t="s">
        <v>50</v>
      </c>
      <c r="C25" s="4"/>
      <c r="D25" s="50">
        <v>79747</v>
      </c>
      <c r="E25" s="50">
        <v>276448</v>
      </c>
      <c r="F25" s="50"/>
      <c r="G25" s="25">
        <v>60</v>
      </c>
      <c r="H25" s="25">
        <v>946</v>
      </c>
      <c r="I25" s="25"/>
      <c r="J25" s="25">
        <v>77775</v>
      </c>
      <c r="K25" s="25">
        <v>198869</v>
      </c>
      <c r="L25" s="25"/>
      <c r="M25" s="25">
        <v>1912</v>
      </c>
      <c r="N25" s="25">
        <v>76633</v>
      </c>
    </row>
    <row r="26" spans="1:14" ht="12.75" customHeight="1">
      <c r="A26" s="5">
        <v>18</v>
      </c>
      <c r="B26" s="4" t="s">
        <v>51</v>
      </c>
      <c r="C26" s="4"/>
      <c r="D26" s="50">
        <v>61671</v>
      </c>
      <c r="E26" s="50">
        <v>173073</v>
      </c>
      <c r="F26" s="50"/>
      <c r="G26" s="25">
        <v>26</v>
      </c>
      <c r="H26" s="25">
        <v>550</v>
      </c>
      <c r="I26" s="25"/>
      <c r="J26" s="25">
        <v>61002</v>
      </c>
      <c r="K26" s="25">
        <v>146311</v>
      </c>
      <c r="L26" s="25"/>
      <c r="M26" s="25">
        <v>643</v>
      </c>
      <c r="N26" s="25">
        <v>26212</v>
      </c>
    </row>
    <row r="27" spans="1:14" ht="12.75" customHeight="1">
      <c r="A27" s="5">
        <v>19</v>
      </c>
      <c r="B27" s="4" t="s">
        <v>52</v>
      </c>
      <c r="C27" s="4"/>
      <c r="D27" s="50">
        <v>34420</v>
      </c>
      <c r="E27" s="50">
        <v>110516</v>
      </c>
      <c r="F27" s="50"/>
      <c r="G27" s="25">
        <v>26</v>
      </c>
      <c r="H27" s="25">
        <v>502</v>
      </c>
      <c r="I27" s="25"/>
      <c r="J27" s="25">
        <v>33865</v>
      </c>
      <c r="K27" s="25">
        <v>88502</v>
      </c>
      <c r="L27" s="25"/>
      <c r="M27" s="25">
        <v>529</v>
      </c>
      <c r="N27" s="25">
        <v>21512</v>
      </c>
    </row>
    <row r="28" spans="1:14" ht="12.75" customHeight="1">
      <c r="A28" s="5">
        <v>20</v>
      </c>
      <c r="B28" s="4" t="s">
        <v>53</v>
      </c>
      <c r="C28" s="4"/>
      <c r="D28" s="50">
        <v>94837</v>
      </c>
      <c r="E28" s="50">
        <v>409415</v>
      </c>
      <c r="F28" s="50"/>
      <c r="G28" s="25">
        <v>179</v>
      </c>
      <c r="H28" s="25">
        <v>2262</v>
      </c>
      <c r="I28" s="25"/>
      <c r="J28" s="25">
        <v>92499</v>
      </c>
      <c r="K28" s="25">
        <v>320532</v>
      </c>
      <c r="L28" s="25"/>
      <c r="M28" s="25">
        <v>2159</v>
      </c>
      <c r="N28" s="25">
        <v>86621</v>
      </c>
    </row>
    <row r="29" spans="1:14" ht="12.75" customHeight="1">
      <c r="A29" s="5">
        <v>21</v>
      </c>
      <c r="B29" s="4" t="s">
        <v>54</v>
      </c>
      <c r="C29" s="4"/>
      <c r="D29" s="50">
        <v>51192</v>
      </c>
      <c r="E29" s="50">
        <v>242559</v>
      </c>
      <c r="F29" s="50"/>
      <c r="G29" s="25">
        <v>16</v>
      </c>
      <c r="H29" s="25">
        <v>286</v>
      </c>
      <c r="I29" s="25"/>
      <c r="J29" s="25">
        <v>49676</v>
      </c>
      <c r="K29" s="25">
        <v>181865</v>
      </c>
      <c r="L29" s="25"/>
      <c r="M29" s="25">
        <v>1500</v>
      </c>
      <c r="N29" s="25">
        <v>60408</v>
      </c>
    </row>
    <row r="30" spans="1:14" ht="12.75" customHeight="1">
      <c r="A30" s="5">
        <v>22</v>
      </c>
      <c r="B30" s="4" t="s">
        <v>55</v>
      </c>
      <c r="C30" s="4"/>
      <c r="D30" s="50">
        <v>91063</v>
      </c>
      <c r="E30" s="50">
        <v>332829</v>
      </c>
      <c r="F30" s="50"/>
      <c r="G30" s="25">
        <v>91</v>
      </c>
      <c r="H30" s="25">
        <v>878</v>
      </c>
      <c r="I30" s="25"/>
      <c r="J30" s="25">
        <v>88573</v>
      </c>
      <c r="K30" s="25">
        <v>234192</v>
      </c>
      <c r="L30" s="25"/>
      <c r="M30" s="25">
        <v>2399</v>
      </c>
      <c r="N30" s="25">
        <v>97759</v>
      </c>
    </row>
    <row r="31" spans="1:14" ht="12.75" customHeight="1">
      <c r="A31" s="5">
        <v>23</v>
      </c>
      <c r="B31" s="4" t="s">
        <v>56</v>
      </c>
      <c r="C31" s="4"/>
      <c r="D31" s="50">
        <v>46542</v>
      </c>
      <c r="E31" s="50">
        <v>176719</v>
      </c>
      <c r="F31" s="50"/>
      <c r="G31" s="25">
        <v>22</v>
      </c>
      <c r="H31" s="25">
        <v>373</v>
      </c>
      <c r="I31" s="25"/>
      <c r="J31" s="25">
        <v>45467</v>
      </c>
      <c r="K31" s="25">
        <v>134326</v>
      </c>
      <c r="L31" s="25"/>
      <c r="M31" s="25">
        <v>1053</v>
      </c>
      <c r="N31" s="25">
        <v>42020</v>
      </c>
    </row>
    <row r="32" spans="1:14" ht="12.75" customHeight="1">
      <c r="A32" s="5">
        <v>24</v>
      </c>
      <c r="B32" s="4" t="s">
        <v>57</v>
      </c>
      <c r="C32" s="4"/>
      <c r="D32" s="50">
        <v>71249</v>
      </c>
      <c r="E32" s="50">
        <v>236556</v>
      </c>
      <c r="F32" s="50"/>
      <c r="G32" s="25">
        <v>19</v>
      </c>
      <c r="H32" s="25">
        <v>297</v>
      </c>
      <c r="I32" s="25"/>
      <c r="J32" s="25">
        <v>69848</v>
      </c>
      <c r="K32" s="25">
        <v>181066</v>
      </c>
      <c r="L32" s="25"/>
      <c r="M32" s="25">
        <v>1382</v>
      </c>
      <c r="N32" s="25">
        <v>55193</v>
      </c>
    </row>
    <row r="33" spans="1:14" ht="12.75" customHeight="1">
      <c r="A33" s="5">
        <v>25</v>
      </c>
      <c r="B33" s="4" t="s">
        <v>58</v>
      </c>
      <c r="C33" s="4"/>
      <c r="D33" s="50">
        <v>48071</v>
      </c>
      <c r="E33" s="50">
        <v>276267</v>
      </c>
      <c r="F33" s="50"/>
      <c r="G33" s="25">
        <v>57</v>
      </c>
      <c r="H33" s="25">
        <v>932</v>
      </c>
      <c r="I33" s="25"/>
      <c r="J33" s="25">
        <v>46609</v>
      </c>
      <c r="K33" s="25">
        <v>217982</v>
      </c>
      <c r="L33" s="25"/>
      <c r="M33" s="25">
        <v>1405</v>
      </c>
      <c r="N33" s="25">
        <v>57353</v>
      </c>
    </row>
    <row r="34" spans="1:14" ht="12.75" customHeight="1">
      <c r="A34" s="5">
        <v>26</v>
      </c>
      <c r="B34" s="4" t="s">
        <v>59</v>
      </c>
      <c r="C34" s="4"/>
      <c r="D34" s="50">
        <v>72835</v>
      </c>
      <c r="E34" s="50">
        <v>302589</v>
      </c>
      <c r="F34" s="50"/>
      <c r="G34" s="25">
        <v>111</v>
      </c>
      <c r="H34" s="25">
        <v>1203</v>
      </c>
      <c r="I34" s="25"/>
      <c r="J34" s="25">
        <v>71017</v>
      </c>
      <c r="K34" s="25">
        <v>232602</v>
      </c>
      <c r="L34" s="25"/>
      <c r="M34" s="25">
        <v>1707</v>
      </c>
      <c r="N34" s="25">
        <v>68784</v>
      </c>
    </row>
    <row r="35" spans="1:14" ht="12.75" customHeight="1">
      <c r="A35" s="5">
        <v>27</v>
      </c>
      <c r="B35" s="4" t="s">
        <v>60</v>
      </c>
      <c r="C35" s="4"/>
      <c r="D35" s="50">
        <v>103864</v>
      </c>
      <c r="E35" s="50">
        <v>344077</v>
      </c>
      <c r="F35" s="50"/>
      <c r="G35" s="25">
        <v>282</v>
      </c>
      <c r="H35" s="25">
        <v>3311</v>
      </c>
      <c r="I35" s="25"/>
      <c r="J35" s="25">
        <v>102177</v>
      </c>
      <c r="K35" s="25">
        <v>284548</v>
      </c>
      <c r="L35" s="25"/>
      <c r="M35" s="25">
        <v>1405</v>
      </c>
      <c r="N35" s="25">
        <v>56218</v>
      </c>
    </row>
    <row r="36" spans="1:14" ht="12.75" customHeight="1">
      <c r="A36" s="5">
        <v>28</v>
      </c>
      <c r="B36" s="4" t="s">
        <v>61</v>
      </c>
      <c r="C36" s="4"/>
      <c r="D36" s="50">
        <v>49233</v>
      </c>
      <c r="E36" s="50">
        <v>145692</v>
      </c>
      <c r="F36" s="50"/>
      <c r="G36" s="25">
        <v>11</v>
      </c>
      <c r="H36" s="25">
        <v>125</v>
      </c>
      <c r="I36" s="25"/>
      <c r="J36" s="25">
        <v>48662</v>
      </c>
      <c r="K36" s="25">
        <v>123072</v>
      </c>
      <c r="L36" s="25"/>
      <c r="M36" s="25">
        <v>560</v>
      </c>
      <c r="N36" s="25">
        <v>22495</v>
      </c>
    </row>
    <row r="37" spans="1:14" ht="12.75" customHeight="1">
      <c r="A37" s="5">
        <v>29</v>
      </c>
      <c r="B37" s="4" t="s">
        <v>62</v>
      </c>
      <c r="C37" s="4"/>
      <c r="D37" s="50">
        <v>107840</v>
      </c>
      <c r="E37" s="50">
        <v>373229</v>
      </c>
      <c r="F37" s="50"/>
      <c r="G37" s="25">
        <v>108</v>
      </c>
      <c r="H37" s="25">
        <v>2347</v>
      </c>
      <c r="I37" s="25"/>
      <c r="J37" s="25">
        <v>106133</v>
      </c>
      <c r="K37" s="25">
        <v>307044</v>
      </c>
      <c r="L37" s="25"/>
      <c r="M37" s="25">
        <v>1599</v>
      </c>
      <c r="N37" s="25">
        <v>63838</v>
      </c>
    </row>
    <row r="38" spans="1:14" ht="12.75" customHeight="1">
      <c r="A38" s="5">
        <v>30</v>
      </c>
      <c r="B38" s="4" t="s">
        <v>63</v>
      </c>
      <c r="C38" s="4"/>
      <c r="D38" s="50">
        <v>11792</v>
      </c>
      <c r="E38" s="50">
        <v>49734</v>
      </c>
      <c r="F38" s="50"/>
      <c r="G38" s="25">
        <v>13</v>
      </c>
      <c r="H38" s="25">
        <v>119</v>
      </c>
      <c r="I38" s="25"/>
      <c r="J38" s="25">
        <v>11393</v>
      </c>
      <c r="K38" s="25">
        <v>34250</v>
      </c>
      <c r="L38" s="25"/>
      <c r="M38" s="25">
        <v>386</v>
      </c>
      <c r="N38" s="25">
        <v>15365</v>
      </c>
    </row>
    <row r="39" spans="1:14" ht="12.75" customHeight="1">
      <c r="A39" s="5">
        <v>31</v>
      </c>
      <c r="B39" s="4" t="s">
        <v>64</v>
      </c>
      <c r="C39" s="4"/>
      <c r="D39" s="50">
        <v>126451</v>
      </c>
      <c r="E39" s="50">
        <v>656251</v>
      </c>
      <c r="F39" s="50"/>
      <c r="G39" s="25">
        <v>37</v>
      </c>
      <c r="H39" s="25">
        <v>570</v>
      </c>
      <c r="I39" s="25"/>
      <c r="J39" s="25">
        <v>122288</v>
      </c>
      <c r="K39" s="25">
        <v>491618</v>
      </c>
      <c r="L39" s="25"/>
      <c r="M39" s="25">
        <v>4126</v>
      </c>
      <c r="N39" s="25">
        <v>164063</v>
      </c>
    </row>
    <row r="40" spans="1:14" ht="12.75" customHeight="1">
      <c r="A40" s="5">
        <v>32</v>
      </c>
      <c r="B40" s="4" t="s">
        <v>65</v>
      </c>
      <c r="C40" s="4"/>
      <c r="D40" s="50">
        <v>76110</v>
      </c>
      <c r="E40" s="50">
        <v>334880</v>
      </c>
      <c r="F40" s="50"/>
      <c r="G40" s="25">
        <v>25</v>
      </c>
      <c r="H40" s="25">
        <v>370</v>
      </c>
      <c r="I40" s="25"/>
      <c r="J40" s="25">
        <v>74138</v>
      </c>
      <c r="K40" s="25">
        <v>254999</v>
      </c>
      <c r="L40" s="25"/>
      <c r="M40" s="25">
        <v>1947</v>
      </c>
      <c r="N40" s="25">
        <v>79511</v>
      </c>
    </row>
    <row r="41" spans="1:14" ht="12.75" customHeight="1">
      <c r="A41" s="5">
        <v>33</v>
      </c>
      <c r="B41" s="4" t="s">
        <v>66</v>
      </c>
      <c r="C41" s="4"/>
      <c r="D41" s="50">
        <v>89933</v>
      </c>
      <c r="E41" s="50">
        <v>239708</v>
      </c>
      <c r="F41" s="50"/>
      <c r="G41" s="25">
        <v>23</v>
      </c>
      <c r="H41" s="25">
        <v>306</v>
      </c>
      <c r="I41" s="25"/>
      <c r="J41" s="25">
        <v>88999</v>
      </c>
      <c r="K41" s="25">
        <v>202222</v>
      </c>
      <c r="L41" s="25"/>
      <c r="M41" s="25">
        <v>911</v>
      </c>
      <c r="N41" s="25">
        <v>37180</v>
      </c>
    </row>
    <row r="42" spans="1:14" ht="12.75" customHeight="1" thickBot="1">
      <c r="A42" s="5">
        <v>34</v>
      </c>
      <c r="B42" s="174" t="s">
        <v>67</v>
      </c>
      <c r="C42" s="174"/>
      <c r="D42" s="181">
        <v>29770</v>
      </c>
      <c r="E42" s="181">
        <v>117733</v>
      </c>
      <c r="F42" s="181"/>
      <c r="G42" s="160">
        <v>52</v>
      </c>
      <c r="H42" s="160">
        <v>785</v>
      </c>
      <c r="I42" s="160"/>
      <c r="J42" s="160">
        <v>29051</v>
      </c>
      <c r="K42" s="160">
        <v>90841</v>
      </c>
      <c r="L42" s="160"/>
      <c r="M42" s="160">
        <v>667</v>
      </c>
      <c r="N42" s="160">
        <v>26107</v>
      </c>
    </row>
    <row r="43" spans="2:14" ht="24.75" customHeight="1">
      <c r="B43" s="236" t="s">
        <v>114</v>
      </c>
      <c r="C43" s="236"/>
      <c r="D43" s="236"/>
      <c r="E43" s="236"/>
      <c r="F43" s="236"/>
      <c r="G43" s="236"/>
      <c r="H43" s="236"/>
      <c r="I43" s="236"/>
      <c r="J43" s="236"/>
      <c r="K43" s="236"/>
      <c r="L43" s="236"/>
      <c r="M43" s="236"/>
      <c r="N43" s="236"/>
    </row>
    <row r="44" spans="2:14" ht="13.5" customHeight="1">
      <c r="B44" s="119" t="s">
        <v>25</v>
      </c>
      <c r="C44" s="119"/>
      <c r="D44" s="119"/>
      <c r="E44" s="119"/>
      <c r="F44" s="119"/>
      <c r="G44" s="119"/>
      <c r="H44" s="119"/>
      <c r="I44" s="119"/>
      <c r="J44" s="119"/>
      <c r="K44" s="119"/>
      <c r="L44" s="119"/>
      <c r="M44" s="119"/>
      <c r="N44" s="119"/>
    </row>
  </sheetData>
  <sheetProtection/>
  <mergeCells count="8">
    <mergeCell ref="B2:N2"/>
    <mergeCell ref="B43:N43"/>
    <mergeCell ref="G4:H4"/>
    <mergeCell ref="D4:E4"/>
    <mergeCell ref="J4:K4"/>
    <mergeCell ref="M4:N4"/>
    <mergeCell ref="B3:N3"/>
    <mergeCell ref="B4:B5"/>
  </mergeCells>
  <hyperlinks>
    <hyperlink ref="B1" location="Índice!A1" display="Regresar"/>
  </hyperlinks>
  <printOptions horizontalCentered="1"/>
  <pageMargins left="0.2755905511811024" right="0.2755905511811024" top="0.3937007874015748" bottom="0" header="0" footer="0"/>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ransitionEvaluation="1" transitionEntry="1">
    <pageSetUpPr fitToPage="1"/>
  </sheetPr>
  <dimension ref="A1:P62"/>
  <sheetViews>
    <sheetView showGridLines="0" zoomScale="85" zoomScaleNormal="85" zoomScaleSheetLayoutView="49" zoomScalePageLayoutView="0" workbookViewId="0" topLeftCell="A1">
      <selection activeCell="K13" sqref="K13"/>
    </sheetView>
  </sheetViews>
  <sheetFormatPr defaultColWidth="9.77734375" defaultRowHeight="15.75"/>
  <cols>
    <col min="1" max="1" width="9.99609375" style="51" customWidth="1"/>
    <col min="2" max="2" width="7.88671875" style="51" customWidth="1"/>
    <col min="3" max="3" width="7.21484375" style="51" customWidth="1"/>
    <col min="4" max="4" width="8.5546875" style="51" customWidth="1"/>
    <col min="5" max="5" width="7.3359375" style="51" customWidth="1"/>
    <col min="6" max="6" width="6.88671875" style="51" customWidth="1"/>
    <col min="7" max="7" width="7.3359375" style="51" customWidth="1"/>
    <col min="8" max="8" width="9.21484375" style="51" customWidth="1"/>
    <col min="9" max="9" width="10.3359375" style="51" customWidth="1"/>
    <col min="10" max="10" width="7.77734375" style="51" customWidth="1"/>
    <col min="11" max="11" width="8.6640625" style="51" customWidth="1"/>
    <col min="12" max="12" width="8.77734375" style="51" customWidth="1"/>
    <col min="13" max="13" width="7.6640625" style="51" customWidth="1"/>
    <col min="14" max="14" width="7.10546875" style="51" customWidth="1"/>
    <col min="15" max="15" width="7.6640625" style="51" customWidth="1"/>
    <col min="16" max="16" width="10.5546875" style="51" customWidth="1"/>
    <col min="17" max="16384" width="9.77734375" style="51" customWidth="1"/>
  </cols>
  <sheetData>
    <row r="1" ht="12.75">
      <c r="A1" s="144" t="s">
        <v>235</v>
      </c>
    </row>
    <row r="2" spans="1:16" ht="12.75" customHeight="1">
      <c r="A2" s="280" t="s">
        <v>71</v>
      </c>
      <c r="B2" s="280"/>
      <c r="C2" s="280"/>
      <c r="D2" s="280"/>
      <c r="E2" s="280"/>
      <c r="F2" s="280"/>
      <c r="G2" s="280"/>
      <c r="H2" s="280"/>
      <c r="I2" s="280"/>
      <c r="J2" s="280"/>
      <c r="K2" s="280"/>
      <c r="L2" s="280"/>
      <c r="M2" s="280"/>
      <c r="N2" s="280"/>
      <c r="O2" s="280"/>
      <c r="P2" s="280"/>
    </row>
    <row r="3" spans="1:16" ht="15">
      <c r="A3" s="217" t="s">
        <v>236</v>
      </c>
      <c r="B3" s="217"/>
      <c r="C3" s="217"/>
      <c r="D3" s="217"/>
      <c r="E3" s="217"/>
      <c r="F3" s="217"/>
      <c r="G3" s="217"/>
      <c r="H3" s="217"/>
      <c r="I3" s="217"/>
      <c r="J3" s="217"/>
      <c r="K3" s="217"/>
      <c r="L3" s="217"/>
      <c r="M3" s="217"/>
      <c r="N3" s="217"/>
      <c r="O3" s="217"/>
      <c r="P3" s="217"/>
    </row>
    <row r="4" spans="1:16" ht="15.75" thickBot="1">
      <c r="A4" s="203"/>
      <c r="B4" s="282"/>
      <c r="C4" s="282"/>
      <c r="D4" s="282"/>
      <c r="E4" s="282"/>
      <c r="F4" s="282"/>
      <c r="G4" s="282"/>
      <c r="H4" s="282"/>
      <c r="I4" s="282"/>
      <c r="J4" s="282"/>
      <c r="K4" s="282"/>
      <c r="L4" s="282"/>
      <c r="M4" s="282"/>
      <c r="N4" s="282"/>
      <c r="O4" s="282"/>
      <c r="P4" s="283" t="s">
        <v>212</v>
      </c>
    </row>
    <row r="5" spans="1:16" ht="12.75" customHeight="1">
      <c r="A5" s="284" t="s">
        <v>158</v>
      </c>
      <c r="B5" s="243" t="s">
        <v>172</v>
      </c>
      <c r="C5" s="290" t="s">
        <v>154</v>
      </c>
      <c r="D5" s="290"/>
      <c r="E5" s="290"/>
      <c r="F5" s="290"/>
      <c r="G5" s="290"/>
      <c r="H5" s="290"/>
      <c r="I5" s="290"/>
      <c r="J5" s="290" t="s">
        <v>176</v>
      </c>
      <c r="K5" s="290"/>
      <c r="L5" s="290"/>
      <c r="M5" s="290"/>
      <c r="N5" s="290"/>
      <c r="O5" s="290"/>
      <c r="P5" s="290"/>
    </row>
    <row r="6" spans="1:16" ht="12.75" customHeight="1">
      <c r="A6" s="238"/>
      <c r="B6" s="239"/>
      <c r="C6" s="292" t="s">
        <v>159</v>
      </c>
      <c r="D6" s="292"/>
      <c r="E6" s="292"/>
      <c r="F6" s="292" t="s">
        <v>160</v>
      </c>
      <c r="G6" s="292"/>
      <c r="H6" s="292"/>
      <c r="I6" s="292"/>
      <c r="J6" s="292" t="s">
        <v>159</v>
      </c>
      <c r="K6" s="292"/>
      <c r="L6" s="292"/>
      <c r="M6" s="292" t="s">
        <v>160</v>
      </c>
      <c r="N6" s="292"/>
      <c r="O6" s="292"/>
      <c r="P6" s="292"/>
    </row>
    <row r="7" spans="1:16" ht="12.75" customHeight="1">
      <c r="A7" s="238"/>
      <c r="B7" s="239"/>
      <c r="C7" s="281" t="s">
        <v>161</v>
      </c>
      <c r="D7" s="281"/>
      <c r="E7" s="281"/>
      <c r="F7" s="281" t="s">
        <v>152</v>
      </c>
      <c r="G7" s="281" t="s">
        <v>162</v>
      </c>
      <c r="H7" s="281" t="s">
        <v>163</v>
      </c>
      <c r="I7" s="291" t="s">
        <v>164</v>
      </c>
      <c r="J7" s="281" t="s">
        <v>152</v>
      </c>
      <c r="K7" s="281" t="s">
        <v>165</v>
      </c>
      <c r="L7" s="249" t="s">
        <v>175</v>
      </c>
      <c r="M7" s="281" t="s">
        <v>152</v>
      </c>
      <c r="N7" s="281" t="s">
        <v>162</v>
      </c>
      <c r="O7" s="281" t="s">
        <v>163</v>
      </c>
      <c r="P7" s="291" t="s">
        <v>164</v>
      </c>
    </row>
    <row r="8" spans="1:16" ht="12.75" customHeight="1">
      <c r="A8" s="238"/>
      <c r="B8" s="239"/>
      <c r="C8" s="238"/>
      <c r="D8" s="238"/>
      <c r="E8" s="238"/>
      <c r="F8" s="238"/>
      <c r="G8" s="238"/>
      <c r="H8" s="238"/>
      <c r="I8" s="240"/>
      <c r="J8" s="238"/>
      <c r="K8" s="238"/>
      <c r="L8" s="239"/>
      <c r="M8" s="238"/>
      <c r="N8" s="238"/>
      <c r="O8" s="238"/>
      <c r="P8" s="240"/>
    </row>
    <row r="9" spans="1:16" ht="12.75" customHeight="1">
      <c r="A9" s="238"/>
      <c r="B9" s="239"/>
      <c r="C9" s="238" t="s">
        <v>152</v>
      </c>
      <c r="D9" s="239" t="s">
        <v>173</v>
      </c>
      <c r="E9" s="239" t="s">
        <v>174</v>
      </c>
      <c r="F9" s="238"/>
      <c r="G9" s="238"/>
      <c r="H9" s="238"/>
      <c r="I9" s="240"/>
      <c r="J9" s="238"/>
      <c r="K9" s="238"/>
      <c r="L9" s="239"/>
      <c r="M9" s="238"/>
      <c r="N9" s="238"/>
      <c r="O9" s="238"/>
      <c r="P9" s="240"/>
    </row>
    <row r="10" spans="1:16" ht="12.75" customHeight="1" thickBot="1">
      <c r="A10" s="285"/>
      <c r="B10" s="286"/>
      <c r="C10" s="285"/>
      <c r="D10" s="286"/>
      <c r="E10" s="286"/>
      <c r="F10" s="285"/>
      <c r="G10" s="285"/>
      <c r="H10" s="285"/>
      <c r="I10" s="287"/>
      <c r="J10" s="285"/>
      <c r="K10" s="285"/>
      <c r="L10" s="286"/>
      <c r="M10" s="285"/>
      <c r="N10" s="285"/>
      <c r="O10" s="285"/>
      <c r="P10" s="287"/>
    </row>
    <row r="11" spans="2:16" ht="9" customHeight="1">
      <c r="B11" s="52"/>
      <c r="C11" s="52"/>
      <c r="D11" s="52"/>
      <c r="E11" s="52"/>
      <c r="F11" s="52"/>
      <c r="G11" s="52"/>
      <c r="H11" s="52"/>
      <c r="I11" s="52"/>
      <c r="J11" s="52"/>
      <c r="K11" s="52"/>
      <c r="L11" s="52"/>
      <c r="M11" s="52"/>
      <c r="N11" s="52"/>
      <c r="O11" s="52"/>
      <c r="P11" s="52"/>
    </row>
    <row r="12" spans="1:16" ht="12.75" customHeight="1">
      <c r="A12" s="53">
        <v>1944</v>
      </c>
      <c r="B12" s="54">
        <v>53</v>
      </c>
      <c r="C12" s="54">
        <v>24</v>
      </c>
      <c r="D12" s="54">
        <v>15</v>
      </c>
      <c r="E12" s="54">
        <v>9</v>
      </c>
      <c r="F12" s="54">
        <v>29</v>
      </c>
      <c r="G12" s="54">
        <v>7</v>
      </c>
      <c r="H12" s="54">
        <v>17</v>
      </c>
      <c r="I12" s="54">
        <v>5</v>
      </c>
      <c r="J12" s="54"/>
      <c r="K12" s="54"/>
      <c r="L12" s="54"/>
      <c r="M12" s="54"/>
      <c r="N12" s="54"/>
      <c r="O12" s="54"/>
      <c r="P12" s="54"/>
    </row>
    <row r="13" spans="1:16" ht="12.75" customHeight="1">
      <c r="A13" s="53">
        <v>1945</v>
      </c>
      <c r="B13" s="54">
        <v>142</v>
      </c>
      <c r="C13" s="54">
        <v>66</v>
      </c>
      <c r="D13" s="54">
        <v>49</v>
      </c>
      <c r="E13" s="54">
        <v>17</v>
      </c>
      <c r="F13" s="54">
        <v>76</v>
      </c>
      <c r="G13" s="54">
        <v>24</v>
      </c>
      <c r="H13" s="54">
        <v>36</v>
      </c>
      <c r="I13" s="54">
        <v>16</v>
      </c>
      <c r="J13" s="54"/>
      <c r="K13" s="54"/>
      <c r="L13" s="54"/>
      <c r="M13" s="54"/>
      <c r="N13" s="54"/>
      <c r="O13" s="54"/>
      <c r="P13" s="54"/>
    </row>
    <row r="14" spans="1:16" ht="12.75" customHeight="1">
      <c r="A14" s="53">
        <v>1946</v>
      </c>
      <c r="B14" s="54">
        <v>256</v>
      </c>
      <c r="C14" s="54">
        <v>135</v>
      </c>
      <c r="D14" s="54">
        <v>101</v>
      </c>
      <c r="E14" s="54">
        <v>34</v>
      </c>
      <c r="F14" s="54">
        <v>119</v>
      </c>
      <c r="G14" s="54">
        <v>33</v>
      </c>
      <c r="H14" s="54">
        <v>64</v>
      </c>
      <c r="I14" s="54">
        <v>22</v>
      </c>
      <c r="J14" s="54"/>
      <c r="K14" s="54"/>
      <c r="L14" s="54"/>
      <c r="M14" s="54">
        <v>2</v>
      </c>
      <c r="N14" s="54"/>
      <c r="O14" s="54">
        <v>2</v>
      </c>
      <c r="P14" s="54"/>
    </row>
    <row r="15" spans="1:16" ht="12.75" customHeight="1">
      <c r="A15" s="53">
        <v>1947</v>
      </c>
      <c r="B15" s="54">
        <v>464</v>
      </c>
      <c r="C15" s="54">
        <v>236</v>
      </c>
      <c r="D15" s="54">
        <v>189</v>
      </c>
      <c r="E15" s="54">
        <v>47</v>
      </c>
      <c r="F15" s="54">
        <v>196</v>
      </c>
      <c r="G15" s="54">
        <v>57</v>
      </c>
      <c r="H15" s="54">
        <v>108</v>
      </c>
      <c r="I15" s="54">
        <v>31</v>
      </c>
      <c r="J15" s="54">
        <v>1</v>
      </c>
      <c r="K15" s="54">
        <v>1</v>
      </c>
      <c r="L15" s="54"/>
      <c r="M15" s="54">
        <v>31</v>
      </c>
      <c r="N15" s="54">
        <v>13</v>
      </c>
      <c r="O15" s="54">
        <v>18</v>
      </c>
      <c r="P15" s="54"/>
    </row>
    <row r="16" spans="1:16" ht="12.75" customHeight="1">
      <c r="A16" s="53">
        <v>1948</v>
      </c>
      <c r="B16" s="54">
        <v>1213</v>
      </c>
      <c r="C16" s="54">
        <v>337</v>
      </c>
      <c r="D16" s="54">
        <v>278</v>
      </c>
      <c r="E16" s="54">
        <v>59</v>
      </c>
      <c r="F16" s="54">
        <v>305</v>
      </c>
      <c r="G16" s="54">
        <v>90</v>
      </c>
      <c r="H16" s="54">
        <v>165</v>
      </c>
      <c r="I16" s="54">
        <v>50</v>
      </c>
      <c r="J16" s="54">
        <v>10</v>
      </c>
      <c r="K16" s="54">
        <v>10</v>
      </c>
      <c r="L16" s="54"/>
      <c r="M16" s="54">
        <v>561</v>
      </c>
      <c r="N16" s="54">
        <v>223</v>
      </c>
      <c r="O16" s="54">
        <v>338</v>
      </c>
      <c r="P16" s="54"/>
    </row>
    <row r="17" spans="1:16" ht="12.75" customHeight="1">
      <c r="A17" s="53">
        <v>1949</v>
      </c>
      <c r="B17" s="54">
        <v>2684</v>
      </c>
      <c r="C17" s="54">
        <v>396</v>
      </c>
      <c r="D17" s="54">
        <v>317</v>
      </c>
      <c r="E17" s="54">
        <v>79</v>
      </c>
      <c r="F17" s="54">
        <v>443</v>
      </c>
      <c r="G17" s="54">
        <v>132</v>
      </c>
      <c r="H17" s="54">
        <v>245</v>
      </c>
      <c r="I17" s="54">
        <v>66</v>
      </c>
      <c r="J17" s="54">
        <v>64</v>
      </c>
      <c r="K17" s="54">
        <v>64</v>
      </c>
      <c r="L17" s="54"/>
      <c r="M17" s="54">
        <v>1781</v>
      </c>
      <c r="N17" s="54">
        <v>680</v>
      </c>
      <c r="O17" s="54">
        <v>1101</v>
      </c>
      <c r="P17" s="54"/>
    </row>
    <row r="18" spans="1:16" ht="12.75" customHeight="1">
      <c r="A18" s="53">
        <v>1950</v>
      </c>
      <c r="B18" s="54">
        <v>4518</v>
      </c>
      <c r="C18" s="54">
        <v>450</v>
      </c>
      <c r="D18" s="54">
        <v>345</v>
      </c>
      <c r="E18" s="54">
        <v>105</v>
      </c>
      <c r="F18" s="54">
        <v>576</v>
      </c>
      <c r="G18" s="54">
        <v>170</v>
      </c>
      <c r="H18" s="54">
        <v>330</v>
      </c>
      <c r="I18" s="54">
        <v>76</v>
      </c>
      <c r="J18" s="54">
        <v>164</v>
      </c>
      <c r="K18" s="54">
        <v>159</v>
      </c>
      <c r="L18" s="54">
        <v>5</v>
      </c>
      <c r="M18" s="54">
        <v>3328</v>
      </c>
      <c r="N18" s="54">
        <v>1267</v>
      </c>
      <c r="O18" s="54">
        <v>2061</v>
      </c>
      <c r="P18" s="54"/>
    </row>
    <row r="19" spans="1:16" ht="12.75" customHeight="1">
      <c r="A19" s="53">
        <v>1951</v>
      </c>
      <c r="B19" s="54">
        <v>7164</v>
      </c>
      <c r="C19" s="54">
        <v>520</v>
      </c>
      <c r="D19" s="54">
        <v>385</v>
      </c>
      <c r="E19" s="54">
        <v>135</v>
      </c>
      <c r="F19" s="54">
        <v>750</v>
      </c>
      <c r="G19" s="54">
        <v>215</v>
      </c>
      <c r="H19" s="54">
        <v>435</v>
      </c>
      <c r="I19" s="54">
        <v>100</v>
      </c>
      <c r="J19" s="54">
        <v>585</v>
      </c>
      <c r="K19" s="54">
        <v>574</v>
      </c>
      <c r="L19" s="54">
        <v>11</v>
      </c>
      <c r="M19" s="54">
        <v>5309</v>
      </c>
      <c r="N19" s="54">
        <v>1996</v>
      </c>
      <c r="O19" s="54">
        <v>3313</v>
      </c>
      <c r="P19" s="54"/>
    </row>
    <row r="20" spans="1:16" ht="12.75" customHeight="1">
      <c r="A20" s="53">
        <v>1952</v>
      </c>
      <c r="B20" s="54">
        <v>10583</v>
      </c>
      <c r="C20" s="54">
        <v>584</v>
      </c>
      <c r="D20" s="54">
        <v>426</v>
      </c>
      <c r="E20" s="54">
        <v>158</v>
      </c>
      <c r="F20" s="54">
        <v>916</v>
      </c>
      <c r="G20" s="54">
        <v>271</v>
      </c>
      <c r="H20" s="54">
        <v>537</v>
      </c>
      <c r="I20" s="54">
        <v>108</v>
      </c>
      <c r="J20" s="54">
        <v>1449</v>
      </c>
      <c r="K20" s="54">
        <v>1380</v>
      </c>
      <c r="L20" s="54">
        <v>69</v>
      </c>
      <c r="M20" s="54">
        <v>7634</v>
      </c>
      <c r="N20" s="54">
        <v>2824</v>
      </c>
      <c r="O20" s="54">
        <v>4810</v>
      </c>
      <c r="P20" s="54"/>
    </row>
    <row r="21" spans="1:16" ht="12.75" customHeight="1">
      <c r="A21" s="53">
        <v>1953</v>
      </c>
      <c r="B21" s="54">
        <v>14125</v>
      </c>
      <c r="C21" s="54">
        <v>664</v>
      </c>
      <c r="D21" s="54">
        <v>491</v>
      </c>
      <c r="E21" s="54">
        <v>173</v>
      </c>
      <c r="F21" s="54">
        <v>1074</v>
      </c>
      <c r="G21" s="54">
        <v>314</v>
      </c>
      <c r="H21" s="54">
        <v>626</v>
      </c>
      <c r="I21" s="54">
        <v>134</v>
      </c>
      <c r="J21" s="54">
        <v>2322</v>
      </c>
      <c r="K21" s="54">
        <v>1970</v>
      </c>
      <c r="L21" s="54">
        <v>352</v>
      </c>
      <c r="M21" s="54">
        <v>10065</v>
      </c>
      <c r="N21" s="54">
        <v>3644</v>
      </c>
      <c r="O21" s="54">
        <v>6421</v>
      </c>
      <c r="P21" s="54"/>
    </row>
    <row r="22" spans="1:16" ht="12.75" customHeight="1">
      <c r="A22" s="53">
        <v>1954</v>
      </c>
      <c r="B22" s="54">
        <v>17527</v>
      </c>
      <c r="C22" s="54">
        <v>776</v>
      </c>
      <c r="D22" s="54">
        <v>569</v>
      </c>
      <c r="E22" s="54">
        <v>207</v>
      </c>
      <c r="F22" s="54">
        <v>1234</v>
      </c>
      <c r="G22" s="54">
        <v>358</v>
      </c>
      <c r="H22" s="54">
        <v>721</v>
      </c>
      <c r="I22" s="54">
        <v>155</v>
      </c>
      <c r="J22" s="54">
        <v>3366</v>
      </c>
      <c r="K22" s="54">
        <v>2363</v>
      </c>
      <c r="L22" s="54">
        <v>1003</v>
      </c>
      <c r="M22" s="54">
        <v>12151</v>
      </c>
      <c r="N22" s="54">
        <v>4487</v>
      </c>
      <c r="O22" s="54">
        <v>7664</v>
      </c>
      <c r="P22" s="54"/>
    </row>
    <row r="23" spans="1:16" ht="12.75" customHeight="1">
      <c r="A23" s="53">
        <v>1955</v>
      </c>
      <c r="B23" s="54">
        <v>21073</v>
      </c>
      <c r="C23" s="54">
        <v>891</v>
      </c>
      <c r="D23" s="54">
        <v>653</v>
      </c>
      <c r="E23" s="54">
        <v>238</v>
      </c>
      <c r="F23" s="54">
        <v>1430</v>
      </c>
      <c r="G23" s="54">
        <v>414</v>
      </c>
      <c r="H23" s="54">
        <v>864</v>
      </c>
      <c r="I23" s="54">
        <v>152</v>
      </c>
      <c r="J23" s="54">
        <v>4506</v>
      </c>
      <c r="K23" s="54">
        <v>2639</v>
      </c>
      <c r="L23" s="54">
        <v>1867</v>
      </c>
      <c r="M23" s="54">
        <v>14246</v>
      </c>
      <c r="N23" s="54">
        <v>5362</v>
      </c>
      <c r="O23" s="54">
        <v>8884</v>
      </c>
      <c r="P23" s="54"/>
    </row>
    <row r="24" spans="1:16" ht="12.75" customHeight="1">
      <c r="A24" s="53">
        <v>1956</v>
      </c>
      <c r="B24" s="54">
        <v>25409</v>
      </c>
      <c r="C24" s="54">
        <v>1041</v>
      </c>
      <c r="D24" s="54">
        <v>770</v>
      </c>
      <c r="E24" s="54">
        <v>271</v>
      </c>
      <c r="F24" s="54">
        <v>1673</v>
      </c>
      <c r="G24" s="54">
        <v>480</v>
      </c>
      <c r="H24" s="54">
        <v>1010</v>
      </c>
      <c r="I24" s="54">
        <v>183</v>
      </c>
      <c r="J24" s="54">
        <v>6178</v>
      </c>
      <c r="K24" s="54">
        <v>2961</v>
      </c>
      <c r="L24" s="54">
        <v>3217</v>
      </c>
      <c r="M24" s="54">
        <v>16517</v>
      </c>
      <c r="N24" s="54">
        <v>6317</v>
      </c>
      <c r="O24" s="54">
        <v>10200</v>
      </c>
      <c r="P24" s="54"/>
    </row>
    <row r="25" spans="1:16" ht="12.75" customHeight="1">
      <c r="A25" s="53">
        <v>1957</v>
      </c>
      <c r="B25" s="54">
        <v>29083</v>
      </c>
      <c r="C25" s="54">
        <v>1138</v>
      </c>
      <c r="D25" s="54">
        <v>845</v>
      </c>
      <c r="E25" s="54">
        <v>293</v>
      </c>
      <c r="F25" s="54">
        <v>1915</v>
      </c>
      <c r="G25" s="54">
        <v>547</v>
      </c>
      <c r="H25" s="54">
        <v>1161</v>
      </c>
      <c r="I25" s="54">
        <v>207</v>
      </c>
      <c r="J25" s="54">
        <v>7382</v>
      </c>
      <c r="K25" s="54">
        <v>3033</v>
      </c>
      <c r="L25" s="54">
        <v>4349</v>
      </c>
      <c r="M25" s="54">
        <v>18648</v>
      </c>
      <c r="N25" s="54">
        <v>7343</v>
      </c>
      <c r="O25" s="54">
        <v>11244</v>
      </c>
      <c r="P25" s="54">
        <v>61</v>
      </c>
    </row>
    <row r="26" spans="1:16" ht="12.75" customHeight="1">
      <c r="A26" s="53">
        <v>1958</v>
      </c>
      <c r="B26" s="54">
        <v>35236</v>
      </c>
      <c r="C26" s="54">
        <v>1639</v>
      </c>
      <c r="D26" s="54">
        <v>1250</v>
      </c>
      <c r="E26" s="54">
        <v>389</v>
      </c>
      <c r="F26" s="54">
        <v>2241</v>
      </c>
      <c r="G26" s="54">
        <v>629</v>
      </c>
      <c r="H26" s="54">
        <v>1366</v>
      </c>
      <c r="I26" s="54">
        <v>246</v>
      </c>
      <c r="J26" s="54">
        <v>9272</v>
      </c>
      <c r="K26" s="54">
        <v>3856</v>
      </c>
      <c r="L26" s="54">
        <v>5416</v>
      </c>
      <c r="M26" s="54">
        <v>22084</v>
      </c>
      <c r="N26" s="54">
        <v>8636</v>
      </c>
      <c r="O26" s="54">
        <v>13308</v>
      </c>
      <c r="P26" s="54">
        <v>140</v>
      </c>
    </row>
    <row r="27" spans="1:16" ht="12.75" customHeight="1">
      <c r="A27" s="53">
        <v>1959</v>
      </c>
      <c r="B27" s="54">
        <v>41778</v>
      </c>
      <c r="C27" s="54">
        <v>2443</v>
      </c>
      <c r="D27" s="54">
        <v>1891</v>
      </c>
      <c r="E27" s="54">
        <v>552</v>
      </c>
      <c r="F27" s="54">
        <v>2663</v>
      </c>
      <c r="G27" s="54">
        <v>749</v>
      </c>
      <c r="H27" s="54">
        <v>1608</v>
      </c>
      <c r="I27" s="54">
        <v>306</v>
      </c>
      <c r="J27" s="54">
        <v>11437</v>
      </c>
      <c r="K27" s="54">
        <v>4909</v>
      </c>
      <c r="L27" s="54">
        <v>6528</v>
      </c>
      <c r="M27" s="54">
        <v>25235</v>
      </c>
      <c r="N27" s="54">
        <v>10063</v>
      </c>
      <c r="O27" s="54">
        <v>14947</v>
      </c>
      <c r="P27" s="54">
        <v>225</v>
      </c>
    </row>
    <row r="28" spans="1:16" ht="12.75" customHeight="1">
      <c r="A28" s="53">
        <v>1960</v>
      </c>
      <c r="B28" s="54">
        <v>48715</v>
      </c>
      <c r="C28" s="54">
        <v>3246</v>
      </c>
      <c r="D28" s="54">
        <v>2454</v>
      </c>
      <c r="E28" s="54">
        <v>792</v>
      </c>
      <c r="F28" s="54">
        <v>3179</v>
      </c>
      <c r="G28" s="54">
        <v>896</v>
      </c>
      <c r="H28" s="54">
        <v>1900</v>
      </c>
      <c r="I28" s="54">
        <v>383</v>
      </c>
      <c r="J28" s="54">
        <v>13604</v>
      </c>
      <c r="K28" s="54">
        <v>5605</v>
      </c>
      <c r="L28" s="54">
        <v>7999</v>
      </c>
      <c r="M28" s="54">
        <v>28686</v>
      </c>
      <c r="N28" s="54">
        <v>11887</v>
      </c>
      <c r="O28" s="54">
        <v>16484</v>
      </c>
      <c r="P28" s="54">
        <v>315</v>
      </c>
    </row>
    <row r="29" spans="1:16" ht="12.75" customHeight="1">
      <c r="A29" s="53">
        <v>1961</v>
      </c>
      <c r="B29" s="54">
        <v>57701</v>
      </c>
      <c r="C29" s="54">
        <v>4265</v>
      </c>
      <c r="D29" s="54">
        <v>3427</v>
      </c>
      <c r="E29" s="54">
        <v>838</v>
      </c>
      <c r="F29" s="54">
        <v>3829</v>
      </c>
      <c r="G29" s="54">
        <v>1058</v>
      </c>
      <c r="H29" s="54">
        <v>2313</v>
      </c>
      <c r="I29" s="54">
        <v>458</v>
      </c>
      <c r="J29" s="54">
        <v>16417</v>
      </c>
      <c r="K29" s="54">
        <v>6812</v>
      </c>
      <c r="L29" s="54">
        <v>9605</v>
      </c>
      <c r="M29" s="54">
        <v>33190</v>
      </c>
      <c r="N29" s="54">
        <v>13514</v>
      </c>
      <c r="O29" s="54">
        <v>19221</v>
      </c>
      <c r="P29" s="54">
        <v>455</v>
      </c>
    </row>
    <row r="30" spans="1:16" ht="12.75" customHeight="1">
      <c r="A30" s="53">
        <v>1962</v>
      </c>
      <c r="B30" s="54">
        <v>69640</v>
      </c>
      <c r="C30" s="54">
        <v>5390</v>
      </c>
      <c r="D30" s="54">
        <v>4312</v>
      </c>
      <c r="E30" s="54">
        <v>1078</v>
      </c>
      <c r="F30" s="54">
        <v>4866</v>
      </c>
      <c r="G30" s="54">
        <v>1337</v>
      </c>
      <c r="H30" s="54">
        <v>2929</v>
      </c>
      <c r="I30" s="54">
        <v>600</v>
      </c>
      <c r="J30" s="54">
        <v>20846</v>
      </c>
      <c r="K30" s="54">
        <v>8557</v>
      </c>
      <c r="L30" s="54">
        <v>12289</v>
      </c>
      <c r="M30" s="54">
        <v>38538</v>
      </c>
      <c r="N30" s="54">
        <v>15901</v>
      </c>
      <c r="O30" s="54">
        <v>21982</v>
      </c>
      <c r="P30" s="54">
        <v>655</v>
      </c>
    </row>
    <row r="31" spans="1:16" ht="12.75" customHeight="1">
      <c r="A31" s="53">
        <v>1963</v>
      </c>
      <c r="B31" s="54">
        <v>76518</v>
      </c>
      <c r="C31" s="54">
        <v>6371</v>
      </c>
      <c r="D31" s="54">
        <v>5160</v>
      </c>
      <c r="E31" s="54">
        <v>1211</v>
      </c>
      <c r="F31" s="54">
        <v>5378</v>
      </c>
      <c r="G31" s="54">
        <v>1468</v>
      </c>
      <c r="H31" s="54">
        <v>3255</v>
      </c>
      <c r="I31" s="54">
        <v>655</v>
      </c>
      <c r="J31" s="54">
        <v>23450</v>
      </c>
      <c r="K31" s="54">
        <v>9668</v>
      </c>
      <c r="L31" s="54">
        <v>13782</v>
      </c>
      <c r="M31" s="54">
        <v>41319</v>
      </c>
      <c r="N31" s="54">
        <v>17429</v>
      </c>
      <c r="O31" s="54">
        <v>23145</v>
      </c>
      <c r="P31" s="54">
        <v>745</v>
      </c>
    </row>
    <row r="32" spans="1:16" ht="12.75" customHeight="1">
      <c r="A32" s="53">
        <v>1964</v>
      </c>
      <c r="B32" s="54">
        <v>91726</v>
      </c>
      <c r="C32" s="54">
        <v>9025</v>
      </c>
      <c r="D32" s="54">
        <v>7480</v>
      </c>
      <c r="E32" s="54">
        <v>1545</v>
      </c>
      <c r="F32" s="54">
        <v>6785</v>
      </c>
      <c r="G32" s="54">
        <v>1799</v>
      </c>
      <c r="H32" s="54">
        <v>4170</v>
      </c>
      <c r="I32" s="54">
        <v>816</v>
      </c>
      <c r="J32" s="54">
        <v>27277</v>
      </c>
      <c r="K32" s="54">
        <v>11401</v>
      </c>
      <c r="L32" s="54">
        <v>15876</v>
      </c>
      <c r="M32" s="54">
        <v>48639</v>
      </c>
      <c r="N32" s="54">
        <v>20426</v>
      </c>
      <c r="O32" s="54">
        <v>27258</v>
      </c>
      <c r="P32" s="54">
        <v>955</v>
      </c>
    </row>
    <row r="33" spans="1:16" ht="12.75" customHeight="1">
      <c r="A33" s="53">
        <v>1965</v>
      </c>
      <c r="B33" s="54">
        <v>105042</v>
      </c>
      <c r="C33" s="54">
        <v>11004</v>
      </c>
      <c r="D33" s="54">
        <v>9215</v>
      </c>
      <c r="E33" s="54">
        <v>1789</v>
      </c>
      <c r="F33" s="54">
        <v>7805</v>
      </c>
      <c r="G33" s="54">
        <v>2040</v>
      </c>
      <c r="H33" s="54">
        <v>4838</v>
      </c>
      <c r="I33" s="54">
        <v>927</v>
      </c>
      <c r="J33" s="54">
        <v>31703</v>
      </c>
      <c r="K33" s="54">
        <v>13019</v>
      </c>
      <c r="L33" s="54">
        <v>18684</v>
      </c>
      <c r="M33" s="54">
        <v>54530</v>
      </c>
      <c r="N33" s="54">
        <v>23196</v>
      </c>
      <c r="O33" s="54">
        <v>30121</v>
      </c>
      <c r="P33" s="54">
        <v>1213</v>
      </c>
    </row>
    <row r="34" spans="1:16" ht="12.75" customHeight="1">
      <c r="A34" s="53">
        <v>1966</v>
      </c>
      <c r="B34" s="54">
        <v>120623</v>
      </c>
      <c r="C34" s="54">
        <v>13111</v>
      </c>
      <c r="D34" s="54">
        <v>10995</v>
      </c>
      <c r="E34" s="54">
        <v>2116</v>
      </c>
      <c r="F34" s="54">
        <v>9160</v>
      </c>
      <c r="G34" s="54">
        <v>2374</v>
      </c>
      <c r="H34" s="54">
        <v>5754</v>
      </c>
      <c r="I34" s="54">
        <v>1032</v>
      </c>
      <c r="J34" s="54">
        <v>36066</v>
      </c>
      <c r="K34" s="54">
        <v>14863</v>
      </c>
      <c r="L34" s="54">
        <v>21203</v>
      </c>
      <c r="M34" s="54">
        <v>62286</v>
      </c>
      <c r="N34" s="54">
        <v>26454</v>
      </c>
      <c r="O34" s="54">
        <v>34367</v>
      </c>
      <c r="P34" s="54">
        <v>1465</v>
      </c>
    </row>
    <row r="35" spans="1:16" ht="12.75" customHeight="1">
      <c r="A35" s="53">
        <v>1967</v>
      </c>
      <c r="B35" s="54">
        <v>142891</v>
      </c>
      <c r="C35" s="54">
        <v>15980</v>
      </c>
      <c r="D35" s="54">
        <v>13563</v>
      </c>
      <c r="E35" s="54">
        <v>2417</v>
      </c>
      <c r="F35" s="54">
        <v>10669</v>
      </c>
      <c r="G35" s="54">
        <v>2758</v>
      </c>
      <c r="H35" s="54">
        <v>6741</v>
      </c>
      <c r="I35" s="54">
        <v>1170</v>
      </c>
      <c r="J35" s="54">
        <v>42480</v>
      </c>
      <c r="K35" s="54">
        <v>17624</v>
      </c>
      <c r="L35" s="54">
        <v>24856</v>
      </c>
      <c r="M35" s="54">
        <v>73762</v>
      </c>
      <c r="N35" s="54">
        <v>30889</v>
      </c>
      <c r="O35" s="54">
        <v>41078</v>
      </c>
      <c r="P35" s="54">
        <v>1795</v>
      </c>
    </row>
    <row r="36" spans="1:16" ht="12.75" customHeight="1">
      <c r="A36" s="53">
        <v>1968</v>
      </c>
      <c r="B36" s="54">
        <v>163149</v>
      </c>
      <c r="C36" s="54">
        <v>18327</v>
      </c>
      <c r="D36" s="54">
        <v>15691</v>
      </c>
      <c r="E36" s="54">
        <v>2636</v>
      </c>
      <c r="F36" s="54">
        <v>12051</v>
      </c>
      <c r="G36" s="54">
        <v>3100</v>
      </c>
      <c r="H36" s="54">
        <v>7559</v>
      </c>
      <c r="I36" s="54">
        <v>1392</v>
      </c>
      <c r="J36" s="54">
        <v>49179</v>
      </c>
      <c r="K36" s="54">
        <v>19714</v>
      </c>
      <c r="L36" s="54">
        <v>29465</v>
      </c>
      <c r="M36" s="54">
        <v>83592</v>
      </c>
      <c r="N36" s="54">
        <v>35323</v>
      </c>
      <c r="O36" s="54">
        <v>46198</v>
      </c>
      <c r="P36" s="54">
        <v>2071</v>
      </c>
    </row>
    <row r="37" spans="1:16" ht="12.75" customHeight="1">
      <c r="A37" s="53">
        <v>1969</v>
      </c>
      <c r="B37" s="54">
        <v>184273</v>
      </c>
      <c r="C37" s="54">
        <v>21289</v>
      </c>
      <c r="D37" s="54">
        <v>18319</v>
      </c>
      <c r="E37" s="54">
        <v>2970</v>
      </c>
      <c r="F37" s="54">
        <v>13787</v>
      </c>
      <c r="G37" s="54">
        <v>3637</v>
      </c>
      <c r="H37" s="54">
        <v>8599</v>
      </c>
      <c r="I37" s="54">
        <v>1551</v>
      </c>
      <c r="J37" s="54">
        <v>56537</v>
      </c>
      <c r="K37" s="54">
        <v>21902</v>
      </c>
      <c r="L37" s="54">
        <v>34635</v>
      </c>
      <c r="M37" s="54">
        <v>92660</v>
      </c>
      <c r="N37" s="54">
        <v>40190</v>
      </c>
      <c r="O37" s="54">
        <v>50087</v>
      </c>
      <c r="P37" s="54">
        <v>2383</v>
      </c>
    </row>
    <row r="38" spans="1:16" ht="12.75" customHeight="1">
      <c r="A38" s="53">
        <v>1970</v>
      </c>
      <c r="B38" s="54">
        <v>217625</v>
      </c>
      <c r="C38" s="54">
        <v>25274</v>
      </c>
      <c r="D38" s="54">
        <v>21718</v>
      </c>
      <c r="E38" s="54">
        <v>3556</v>
      </c>
      <c r="F38" s="54">
        <v>17486</v>
      </c>
      <c r="G38" s="54">
        <v>4479</v>
      </c>
      <c r="H38" s="54">
        <v>11084</v>
      </c>
      <c r="I38" s="54">
        <v>1923</v>
      </c>
      <c r="J38" s="54">
        <v>64909</v>
      </c>
      <c r="K38" s="54">
        <v>25347</v>
      </c>
      <c r="L38" s="54">
        <v>39562</v>
      </c>
      <c r="M38" s="54">
        <v>109956</v>
      </c>
      <c r="N38" s="54">
        <v>46613</v>
      </c>
      <c r="O38" s="54">
        <v>60569</v>
      </c>
      <c r="P38" s="54">
        <v>2774</v>
      </c>
    </row>
    <row r="39" spans="1:16" ht="12.75" customHeight="1">
      <c r="A39" s="53">
        <v>1971</v>
      </c>
      <c r="B39" s="54">
        <v>233905</v>
      </c>
      <c r="C39" s="54">
        <v>28621</v>
      </c>
      <c r="D39" s="54">
        <v>24631</v>
      </c>
      <c r="E39" s="54">
        <v>3990</v>
      </c>
      <c r="F39" s="54">
        <v>19162</v>
      </c>
      <c r="G39" s="54">
        <v>4950</v>
      </c>
      <c r="H39" s="54">
        <v>12099</v>
      </c>
      <c r="I39" s="54">
        <v>2113</v>
      </c>
      <c r="J39" s="54">
        <v>74594</v>
      </c>
      <c r="K39" s="54">
        <v>28475</v>
      </c>
      <c r="L39" s="54">
        <v>46119</v>
      </c>
      <c r="M39" s="54">
        <v>111528</v>
      </c>
      <c r="N39" s="54">
        <v>49220</v>
      </c>
      <c r="O39" s="54">
        <v>59267</v>
      </c>
      <c r="P39" s="54">
        <v>3041</v>
      </c>
    </row>
    <row r="40" spans="1:16" ht="12.75" customHeight="1">
      <c r="A40" s="55" t="s">
        <v>72</v>
      </c>
      <c r="B40" s="54">
        <v>253478</v>
      </c>
      <c r="C40" s="54">
        <v>31926</v>
      </c>
      <c r="D40" s="54">
        <v>27490</v>
      </c>
      <c r="E40" s="54">
        <v>4436</v>
      </c>
      <c r="F40" s="54">
        <v>20243</v>
      </c>
      <c r="G40" s="54">
        <v>5403</v>
      </c>
      <c r="H40" s="54">
        <v>12537</v>
      </c>
      <c r="I40" s="54">
        <v>2303</v>
      </c>
      <c r="J40" s="54">
        <v>72755</v>
      </c>
      <c r="K40" s="54">
        <v>25319</v>
      </c>
      <c r="L40" s="54">
        <v>47436</v>
      </c>
      <c r="M40" s="54">
        <v>128554</v>
      </c>
      <c r="N40" s="54">
        <v>57417</v>
      </c>
      <c r="O40" s="54">
        <v>67780</v>
      </c>
      <c r="P40" s="54">
        <v>3357</v>
      </c>
    </row>
    <row r="41" spans="1:16" ht="12.75" customHeight="1">
      <c r="A41" s="53">
        <v>1973</v>
      </c>
      <c r="B41" s="54">
        <v>265281</v>
      </c>
      <c r="C41" s="54">
        <v>24559</v>
      </c>
      <c r="D41" s="54">
        <v>21375</v>
      </c>
      <c r="E41" s="54">
        <v>3184</v>
      </c>
      <c r="F41" s="54">
        <v>22341</v>
      </c>
      <c r="G41" s="54">
        <v>6022</v>
      </c>
      <c r="H41" s="54">
        <v>13787</v>
      </c>
      <c r="I41" s="54">
        <v>2532</v>
      </c>
      <c r="J41" s="54">
        <v>81222</v>
      </c>
      <c r="K41" s="54">
        <v>27191</v>
      </c>
      <c r="L41" s="54">
        <v>54031</v>
      </c>
      <c r="M41" s="54">
        <v>137159</v>
      </c>
      <c r="N41" s="54">
        <v>60719</v>
      </c>
      <c r="O41" s="54">
        <v>72906</v>
      </c>
      <c r="P41" s="54">
        <v>3534</v>
      </c>
    </row>
    <row r="42" spans="1:16" ht="12.75" customHeight="1">
      <c r="A42" s="53">
        <v>1974</v>
      </c>
      <c r="B42" s="54">
        <v>299586</v>
      </c>
      <c r="C42" s="54">
        <v>25922</v>
      </c>
      <c r="D42" s="54">
        <v>22561</v>
      </c>
      <c r="E42" s="54">
        <v>3361</v>
      </c>
      <c r="F42" s="54">
        <v>25313</v>
      </c>
      <c r="G42" s="54">
        <v>6809</v>
      </c>
      <c r="H42" s="54">
        <v>15668</v>
      </c>
      <c r="I42" s="54">
        <v>2836</v>
      </c>
      <c r="J42" s="54">
        <v>95938</v>
      </c>
      <c r="K42" s="54">
        <v>30633</v>
      </c>
      <c r="L42" s="54">
        <v>65305</v>
      </c>
      <c r="M42" s="54">
        <v>152413</v>
      </c>
      <c r="N42" s="54">
        <v>67407</v>
      </c>
      <c r="O42" s="54">
        <v>81046</v>
      </c>
      <c r="P42" s="54">
        <v>3960</v>
      </c>
    </row>
    <row r="43" spans="1:16" ht="12.75" customHeight="1">
      <c r="A43" s="53">
        <v>1975</v>
      </c>
      <c r="B43" s="54">
        <v>326912</v>
      </c>
      <c r="C43" s="54">
        <v>20589</v>
      </c>
      <c r="D43" s="54">
        <v>17919</v>
      </c>
      <c r="E43" s="54">
        <v>2670</v>
      </c>
      <c r="F43" s="54">
        <v>28434</v>
      </c>
      <c r="G43" s="54">
        <v>7673</v>
      </c>
      <c r="H43" s="54">
        <v>17609</v>
      </c>
      <c r="I43" s="54">
        <v>3152</v>
      </c>
      <c r="J43" s="54">
        <v>110748</v>
      </c>
      <c r="K43" s="54">
        <v>33797</v>
      </c>
      <c r="L43" s="54">
        <v>76951</v>
      </c>
      <c r="M43" s="54">
        <v>167141</v>
      </c>
      <c r="N43" s="54">
        <v>74463</v>
      </c>
      <c r="O43" s="54">
        <v>88260</v>
      </c>
      <c r="P43" s="54">
        <v>4418</v>
      </c>
    </row>
    <row r="44" spans="1:16" ht="12.75" customHeight="1">
      <c r="A44" s="53">
        <v>1976</v>
      </c>
      <c r="B44" s="54">
        <v>364153</v>
      </c>
      <c r="C44" s="54">
        <v>24185</v>
      </c>
      <c r="D44" s="54">
        <v>21048</v>
      </c>
      <c r="E44" s="54">
        <v>3137</v>
      </c>
      <c r="F44" s="54">
        <v>31213</v>
      </c>
      <c r="G44" s="54">
        <v>8278</v>
      </c>
      <c r="H44" s="54">
        <v>19512</v>
      </c>
      <c r="I44" s="54">
        <v>3423</v>
      </c>
      <c r="J44" s="54">
        <v>122959</v>
      </c>
      <c r="K44" s="54">
        <v>36989</v>
      </c>
      <c r="L44" s="54">
        <v>85970</v>
      </c>
      <c r="M44" s="54">
        <v>185796</v>
      </c>
      <c r="N44" s="54">
        <v>80817</v>
      </c>
      <c r="O44" s="54">
        <v>100160</v>
      </c>
      <c r="P44" s="54">
        <v>4819</v>
      </c>
    </row>
    <row r="45" spans="1:16" ht="12.75" customHeight="1">
      <c r="A45" s="53">
        <v>1977</v>
      </c>
      <c r="B45" s="54">
        <v>401559</v>
      </c>
      <c r="C45" s="54">
        <v>24762</v>
      </c>
      <c r="D45" s="54">
        <v>21551</v>
      </c>
      <c r="E45" s="54">
        <v>3211</v>
      </c>
      <c r="F45" s="54">
        <v>34896</v>
      </c>
      <c r="G45" s="54">
        <v>9169</v>
      </c>
      <c r="H45" s="54">
        <v>21949</v>
      </c>
      <c r="I45" s="54">
        <v>3778</v>
      </c>
      <c r="J45" s="54">
        <v>138674</v>
      </c>
      <c r="K45" s="54">
        <v>41835</v>
      </c>
      <c r="L45" s="54">
        <v>96839</v>
      </c>
      <c r="M45" s="54">
        <v>203227</v>
      </c>
      <c r="N45" s="54">
        <v>88113</v>
      </c>
      <c r="O45" s="54">
        <v>109855</v>
      </c>
      <c r="P45" s="54">
        <v>5259</v>
      </c>
    </row>
    <row r="46" spans="1:16" ht="12.75" customHeight="1">
      <c r="A46" s="53">
        <v>1978</v>
      </c>
      <c r="B46" s="54">
        <v>442816</v>
      </c>
      <c r="C46" s="54">
        <v>27931</v>
      </c>
      <c r="D46" s="54">
        <v>24308</v>
      </c>
      <c r="E46" s="54">
        <v>3623</v>
      </c>
      <c r="F46" s="54">
        <v>38376</v>
      </c>
      <c r="G46" s="54">
        <v>9986</v>
      </c>
      <c r="H46" s="54">
        <v>24343</v>
      </c>
      <c r="I46" s="54">
        <v>4047</v>
      </c>
      <c r="J46" s="54">
        <v>152883</v>
      </c>
      <c r="K46" s="54">
        <v>46704</v>
      </c>
      <c r="L46" s="54">
        <v>106179</v>
      </c>
      <c r="M46" s="54">
        <v>223626</v>
      </c>
      <c r="N46" s="54">
        <v>95428</v>
      </c>
      <c r="O46" s="54">
        <v>122505</v>
      </c>
      <c r="P46" s="54">
        <v>5693</v>
      </c>
    </row>
    <row r="47" spans="1:16" ht="12.75" customHeight="1">
      <c r="A47" s="53">
        <v>1979</v>
      </c>
      <c r="B47" s="54">
        <v>488674</v>
      </c>
      <c r="C47" s="54">
        <v>32277</v>
      </c>
      <c r="D47" s="54">
        <v>28091</v>
      </c>
      <c r="E47" s="54">
        <v>4186</v>
      </c>
      <c r="F47" s="54">
        <v>42389</v>
      </c>
      <c r="G47" s="54">
        <v>11219</v>
      </c>
      <c r="H47" s="54">
        <v>26557</v>
      </c>
      <c r="I47" s="54">
        <v>4613</v>
      </c>
      <c r="J47" s="54">
        <v>171492</v>
      </c>
      <c r="K47" s="54">
        <v>54149</v>
      </c>
      <c r="L47" s="54">
        <v>117343</v>
      </c>
      <c r="M47" s="54">
        <v>242516</v>
      </c>
      <c r="N47" s="54">
        <v>106120</v>
      </c>
      <c r="O47" s="54">
        <v>130065</v>
      </c>
      <c r="P47" s="54">
        <v>6331</v>
      </c>
    </row>
    <row r="48" spans="1:16" ht="12.75" customHeight="1">
      <c r="A48" s="53">
        <v>1980</v>
      </c>
      <c r="B48" s="54">
        <v>536006</v>
      </c>
      <c r="C48" s="54">
        <v>41376</v>
      </c>
      <c r="D48" s="54">
        <v>36010</v>
      </c>
      <c r="E48" s="54">
        <v>5366</v>
      </c>
      <c r="F48" s="54">
        <v>45330</v>
      </c>
      <c r="G48" s="54">
        <v>12810</v>
      </c>
      <c r="H48" s="54">
        <v>27269</v>
      </c>
      <c r="I48" s="54">
        <v>5251</v>
      </c>
      <c r="J48" s="54">
        <v>194495</v>
      </c>
      <c r="K48" s="54">
        <v>63226</v>
      </c>
      <c r="L48" s="54">
        <v>131269</v>
      </c>
      <c r="M48" s="54">
        <v>254805</v>
      </c>
      <c r="N48" s="54">
        <v>120900</v>
      </c>
      <c r="O48" s="54">
        <v>126868</v>
      </c>
      <c r="P48" s="54">
        <v>7037</v>
      </c>
    </row>
    <row r="49" spans="1:16" ht="12.75" customHeight="1">
      <c r="A49" s="53">
        <v>1981</v>
      </c>
      <c r="B49" s="54">
        <v>584513</v>
      </c>
      <c r="C49" s="54">
        <v>49048</v>
      </c>
      <c r="D49" s="54">
        <v>35550</v>
      </c>
      <c r="E49" s="54">
        <v>13498</v>
      </c>
      <c r="F49" s="54">
        <v>49601</v>
      </c>
      <c r="G49" s="54">
        <v>14137</v>
      </c>
      <c r="H49" s="54">
        <v>29695</v>
      </c>
      <c r="I49" s="54">
        <v>5769</v>
      </c>
      <c r="J49" s="54">
        <v>214301</v>
      </c>
      <c r="K49" s="54">
        <v>72514</v>
      </c>
      <c r="L49" s="54">
        <v>141787</v>
      </c>
      <c r="M49" s="54">
        <v>271563</v>
      </c>
      <c r="N49" s="54">
        <v>131004</v>
      </c>
      <c r="O49" s="54">
        <v>132999</v>
      </c>
      <c r="P49" s="54">
        <v>7560</v>
      </c>
    </row>
    <row r="50" spans="1:16" ht="12.75" customHeight="1">
      <c r="A50" s="53">
        <v>1982</v>
      </c>
      <c r="B50" s="54">
        <v>655002</v>
      </c>
      <c r="C50" s="54">
        <v>57986</v>
      </c>
      <c r="D50" s="54">
        <v>41749</v>
      </c>
      <c r="E50" s="54">
        <v>16237</v>
      </c>
      <c r="F50" s="54">
        <v>54415</v>
      </c>
      <c r="G50" s="54">
        <v>15735</v>
      </c>
      <c r="H50" s="54">
        <v>32267</v>
      </c>
      <c r="I50" s="54">
        <v>6413</v>
      </c>
      <c r="J50" s="54">
        <v>249863</v>
      </c>
      <c r="K50" s="54">
        <v>88912</v>
      </c>
      <c r="L50" s="54">
        <v>160951</v>
      </c>
      <c r="M50" s="54">
        <v>292738</v>
      </c>
      <c r="N50" s="54">
        <v>143032</v>
      </c>
      <c r="O50" s="54">
        <v>141602</v>
      </c>
      <c r="P50" s="54">
        <v>8104</v>
      </c>
    </row>
    <row r="51" spans="1:16" ht="12.75" customHeight="1">
      <c r="A51" s="53">
        <v>1983</v>
      </c>
      <c r="B51" s="54">
        <v>725119</v>
      </c>
      <c r="C51" s="54">
        <v>66431</v>
      </c>
      <c r="D51" s="54">
        <v>47603</v>
      </c>
      <c r="E51" s="54">
        <v>18828</v>
      </c>
      <c r="F51" s="54">
        <v>58282</v>
      </c>
      <c r="G51" s="54">
        <v>17100</v>
      </c>
      <c r="H51" s="54">
        <v>34302</v>
      </c>
      <c r="I51" s="54">
        <v>6880</v>
      </c>
      <c r="J51" s="54">
        <v>283808</v>
      </c>
      <c r="K51" s="54">
        <v>105949</v>
      </c>
      <c r="L51" s="54">
        <v>177859</v>
      </c>
      <c r="M51" s="54">
        <v>316598</v>
      </c>
      <c r="N51" s="54">
        <v>156850</v>
      </c>
      <c r="O51" s="54">
        <v>151021</v>
      </c>
      <c r="P51" s="54">
        <v>8727</v>
      </c>
    </row>
    <row r="52" spans="1:16" ht="12.75" customHeight="1">
      <c r="A52" s="53">
        <v>1984</v>
      </c>
      <c r="B52" s="54">
        <v>779614</v>
      </c>
      <c r="C52" s="54">
        <v>73912</v>
      </c>
      <c r="D52" s="54">
        <v>53077</v>
      </c>
      <c r="E52" s="54">
        <v>20835</v>
      </c>
      <c r="F52" s="54">
        <v>60704</v>
      </c>
      <c r="G52" s="54">
        <v>18392</v>
      </c>
      <c r="H52" s="54">
        <v>35018</v>
      </c>
      <c r="I52" s="54">
        <v>7294</v>
      </c>
      <c r="J52" s="54">
        <v>313893</v>
      </c>
      <c r="K52" s="54">
        <v>120375</v>
      </c>
      <c r="L52" s="54">
        <v>193518</v>
      </c>
      <c r="M52" s="54">
        <v>331105</v>
      </c>
      <c r="N52" s="54">
        <v>170195</v>
      </c>
      <c r="O52" s="54">
        <v>151635</v>
      </c>
      <c r="P52" s="54">
        <v>9275</v>
      </c>
    </row>
    <row r="53" spans="1:16" ht="12.75" customHeight="1">
      <c r="A53" s="53">
        <v>1985</v>
      </c>
      <c r="B53" s="54">
        <v>840715</v>
      </c>
      <c r="C53" s="54">
        <v>83019</v>
      </c>
      <c r="D53" s="54">
        <v>59993</v>
      </c>
      <c r="E53" s="54">
        <v>23026</v>
      </c>
      <c r="F53" s="54">
        <v>64022</v>
      </c>
      <c r="G53" s="54">
        <v>19885</v>
      </c>
      <c r="H53" s="54">
        <v>36218</v>
      </c>
      <c r="I53" s="54">
        <v>7919</v>
      </c>
      <c r="J53" s="54">
        <v>345783</v>
      </c>
      <c r="K53" s="54">
        <v>135865</v>
      </c>
      <c r="L53" s="54">
        <v>209918</v>
      </c>
      <c r="M53" s="54">
        <v>347891</v>
      </c>
      <c r="N53" s="54">
        <v>184701</v>
      </c>
      <c r="O53" s="54">
        <v>153356</v>
      </c>
      <c r="P53" s="54">
        <v>9834</v>
      </c>
    </row>
    <row r="54" spans="1:16" ht="12.75" customHeight="1">
      <c r="A54" s="53">
        <v>1986</v>
      </c>
      <c r="B54" s="54">
        <v>894834</v>
      </c>
      <c r="C54" s="54">
        <v>91811</v>
      </c>
      <c r="D54" s="54">
        <v>66804</v>
      </c>
      <c r="E54" s="54">
        <v>25007</v>
      </c>
      <c r="F54" s="54">
        <v>64622</v>
      </c>
      <c r="G54" s="54">
        <v>21064</v>
      </c>
      <c r="H54" s="54">
        <v>35183</v>
      </c>
      <c r="I54" s="54">
        <v>8375</v>
      </c>
      <c r="J54" s="54">
        <v>383932</v>
      </c>
      <c r="K54" s="54">
        <v>154300</v>
      </c>
      <c r="L54" s="54">
        <v>229632</v>
      </c>
      <c r="M54" s="54">
        <v>354469</v>
      </c>
      <c r="N54" s="54">
        <v>198853</v>
      </c>
      <c r="O54" s="54">
        <v>145151</v>
      </c>
      <c r="P54" s="54">
        <v>10465</v>
      </c>
    </row>
    <row r="55" spans="1:16" ht="12.75" customHeight="1">
      <c r="A55" s="53">
        <v>1987</v>
      </c>
      <c r="B55" s="54">
        <v>963498</v>
      </c>
      <c r="C55" s="54">
        <v>99169</v>
      </c>
      <c r="D55" s="54">
        <v>72155</v>
      </c>
      <c r="E55" s="54">
        <v>27014</v>
      </c>
      <c r="F55" s="54">
        <v>67815</v>
      </c>
      <c r="G55" s="54">
        <v>22085</v>
      </c>
      <c r="H55" s="54">
        <v>36992</v>
      </c>
      <c r="I55" s="54">
        <v>8738</v>
      </c>
      <c r="J55" s="54">
        <v>417833</v>
      </c>
      <c r="K55" s="54">
        <v>169797</v>
      </c>
      <c r="L55" s="54">
        <v>248036</v>
      </c>
      <c r="M55" s="54">
        <v>378681</v>
      </c>
      <c r="N55" s="54">
        <v>211210</v>
      </c>
      <c r="O55" s="54">
        <v>156535</v>
      </c>
      <c r="P55" s="54">
        <v>10936</v>
      </c>
    </row>
    <row r="56" spans="1:16" ht="12.75" customHeight="1">
      <c r="A56" s="55" t="s">
        <v>73</v>
      </c>
      <c r="B56" s="54">
        <v>994894</v>
      </c>
      <c r="C56" s="54">
        <v>106398</v>
      </c>
      <c r="D56" s="54">
        <v>76960</v>
      </c>
      <c r="E56" s="54">
        <v>29438</v>
      </c>
      <c r="F56" s="54">
        <v>65649</v>
      </c>
      <c r="G56" s="54">
        <v>22903</v>
      </c>
      <c r="H56" s="54">
        <v>33772</v>
      </c>
      <c r="I56" s="54">
        <v>8974</v>
      </c>
      <c r="J56" s="54">
        <v>455734</v>
      </c>
      <c r="K56" s="54">
        <v>190771</v>
      </c>
      <c r="L56" s="54">
        <v>264963</v>
      </c>
      <c r="M56" s="54">
        <v>367113</v>
      </c>
      <c r="N56" s="54">
        <v>220112</v>
      </c>
      <c r="O56" s="54">
        <v>136015</v>
      </c>
      <c r="P56" s="54">
        <v>10986</v>
      </c>
    </row>
    <row r="57" spans="1:16" ht="12.75" customHeight="1">
      <c r="A57" s="55">
        <v>1989</v>
      </c>
      <c r="B57" s="54">
        <v>1054069</v>
      </c>
      <c r="C57" s="54">
        <v>115322</v>
      </c>
      <c r="D57" s="54">
        <v>89757</v>
      </c>
      <c r="E57" s="54">
        <v>25565</v>
      </c>
      <c r="F57" s="54">
        <v>65993</v>
      </c>
      <c r="G57" s="54">
        <v>24186</v>
      </c>
      <c r="H57" s="54">
        <v>32418</v>
      </c>
      <c r="I57" s="54">
        <v>9389</v>
      </c>
      <c r="J57" s="54">
        <v>500199</v>
      </c>
      <c r="K57" s="54">
        <v>212088</v>
      </c>
      <c r="L57" s="54">
        <v>288111</v>
      </c>
      <c r="M57" s="54">
        <v>372555</v>
      </c>
      <c r="N57" s="54">
        <v>234967</v>
      </c>
      <c r="O57" s="54">
        <v>125978</v>
      </c>
      <c r="P57" s="54">
        <v>11610</v>
      </c>
    </row>
    <row r="58" spans="1:16" ht="12.75" customHeight="1">
      <c r="A58" s="55">
        <v>1990</v>
      </c>
      <c r="B58" s="54">
        <v>1121529</v>
      </c>
      <c r="C58" s="54">
        <v>125020</v>
      </c>
      <c r="D58" s="54">
        <v>97254</v>
      </c>
      <c r="E58" s="54">
        <v>27766</v>
      </c>
      <c r="F58" s="54">
        <v>66682</v>
      </c>
      <c r="G58" s="54">
        <v>25357</v>
      </c>
      <c r="H58" s="54">
        <v>31623</v>
      </c>
      <c r="I58" s="54">
        <v>9702</v>
      </c>
      <c r="J58" s="54">
        <v>548068</v>
      </c>
      <c r="K58" s="54">
        <v>235254</v>
      </c>
      <c r="L58" s="54">
        <v>312814</v>
      </c>
      <c r="M58" s="54">
        <v>381759</v>
      </c>
      <c r="N58" s="54">
        <v>251050</v>
      </c>
      <c r="O58" s="54">
        <v>118438</v>
      </c>
      <c r="P58" s="54">
        <v>12271</v>
      </c>
    </row>
    <row r="59" spans="1:16" ht="12.75" customHeight="1">
      <c r="A59" s="53">
        <v>1991</v>
      </c>
      <c r="B59" s="54">
        <v>1186704</v>
      </c>
      <c r="C59" s="54">
        <v>135798</v>
      </c>
      <c r="D59" s="54">
        <v>105761</v>
      </c>
      <c r="E59" s="54">
        <v>30037</v>
      </c>
      <c r="F59" s="54">
        <v>67314</v>
      </c>
      <c r="G59" s="54">
        <v>26460</v>
      </c>
      <c r="H59" s="54">
        <v>30673</v>
      </c>
      <c r="I59" s="54">
        <v>10181</v>
      </c>
      <c r="J59" s="54">
        <v>592608</v>
      </c>
      <c r="K59" s="54">
        <v>256041</v>
      </c>
      <c r="L59" s="54">
        <v>336567</v>
      </c>
      <c r="M59" s="54">
        <v>390984</v>
      </c>
      <c r="N59" s="54">
        <v>265490</v>
      </c>
      <c r="O59" s="54">
        <v>112658</v>
      </c>
      <c r="P59" s="54">
        <v>12836</v>
      </c>
    </row>
    <row r="60" spans="1:16" ht="12.75" customHeight="1">
      <c r="A60" s="53">
        <v>1992</v>
      </c>
      <c r="B60" s="54">
        <v>1266246</v>
      </c>
      <c r="C60" s="54">
        <v>150041</v>
      </c>
      <c r="D60" s="54">
        <v>117586</v>
      </c>
      <c r="E60" s="54">
        <v>32455</v>
      </c>
      <c r="F60" s="54">
        <v>68496</v>
      </c>
      <c r="G60" s="54">
        <v>27773</v>
      </c>
      <c r="H60" s="54">
        <v>30027</v>
      </c>
      <c r="I60" s="54">
        <v>10696</v>
      </c>
      <c r="J60" s="54">
        <v>643926</v>
      </c>
      <c r="K60" s="54">
        <v>279190</v>
      </c>
      <c r="L60" s="54">
        <v>364736</v>
      </c>
      <c r="M60" s="54">
        <v>403783</v>
      </c>
      <c r="N60" s="54">
        <v>281666</v>
      </c>
      <c r="O60" s="54">
        <v>108246</v>
      </c>
      <c r="P60" s="54">
        <v>13871</v>
      </c>
    </row>
    <row r="61" spans="1:16" ht="12.75" customHeight="1">
      <c r="A61" s="53">
        <v>1993</v>
      </c>
      <c r="B61" s="54">
        <v>1348916</v>
      </c>
      <c r="C61" s="54">
        <v>162861</v>
      </c>
      <c r="D61" s="54">
        <v>128058</v>
      </c>
      <c r="E61" s="54">
        <v>34803</v>
      </c>
      <c r="F61" s="54">
        <v>69516</v>
      </c>
      <c r="G61" s="54">
        <v>28893</v>
      </c>
      <c r="H61" s="54">
        <v>29513</v>
      </c>
      <c r="I61" s="54">
        <v>11110</v>
      </c>
      <c r="J61" s="54">
        <v>697743</v>
      </c>
      <c r="K61" s="54">
        <v>301742</v>
      </c>
      <c r="L61" s="54">
        <v>396001</v>
      </c>
      <c r="M61" s="54">
        <v>418796</v>
      </c>
      <c r="N61" s="54">
        <v>297919</v>
      </c>
      <c r="O61" s="54">
        <v>105940</v>
      </c>
      <c r="P61" s="54">
        <v>14937</v>
      </c>
    </row>
    <row r="62" spans="1:16" ht="12.75" customHeight="1" thickBot="1">
      <c r="A62" s="288">
        <v>1994</v>
      </c>
      <c r="B62" s="289">
        <v>1438365</v>
      </c>
      <c r="C62" s="289">
        <v>173657</v>
      </c>
      <c r="D62" s="289">
        <v>135994</v>
      </c>
      <c r="E62" s="289">
        <v>37663</v>
      </c>
      <c r="F62" s="289">
        <v>71236</v>
      </c>
      <c r="G62" s="289">
        <v>30166</v>
      </c>
      <c r="H62" s="289">
        <v>29447</v>
      </c>
      <c r="I62" s="289">
        <v>11623</v>
      </c>
      <c r="J62" s="289">
        <v>751171</v>
      </c>
      <c r="K62" s="289">
        <v>316373</v>
      </c>
      <c r="L62" s="289">
        <v>434798</v>
      </c>
      <c r="M62" s="289">
        <v>442301</v>
      </c>
      <c r="N62" s="289">
        <v>318246</v>
      </c>
      <c r="O62" s="289">
        <v>107773</v>
      </c>
      <c r="P62" s="289">
        <v>16282</v>
      </c>
    </row>
    <row r="63" ht="7.5" customHeight="1"/>
  </sheetData>
  <sheetProtection/>
  <mergeCells count="26">
    <mergeCell ref="A2:P2"/>
    <mergeCell ref="A5:A10"/>
    <mergeCell ref="B5:B10"/>
    <mergeCell ref="C6:E6"/>
    <mergeCell ref="C7:E8"/>
    <mergeCell ref="P7:P10"/>
    <mergeCell ref="F6:I6"/>
    <mergeCell ref="A3:M3"/>
    <mergeCell ref="N3:P3"/>
    <mergeCell ref="M7:M10"/>
    <mergeCell ref="M6:P6"/>
    <mergeCell ref="N7:N10"/>
    <mergeCell ref="C5:I5"/>
    <mergeCell ref="L7:L10"/>
    <mergeCell ref="E9:E10"/>
    <mergeCell ref="G7:G10"/>
    <mergeCell ref="I7:I10"/>
    <mergeCell ref="K7:K10"/>
    <mergeCell ref="C9:C10"/>
    <mergeCell ref="J7:J10"/>
    <mergeCell ref="D9:D10"/>
    <mergeCell ref="F7:F10"/>
    <mergeCell ref="J5:P5"/>
    <mergeCell ref="J6:L6"/>
    <mergeCell ref="O7:O10"/>
    <mergeCell ref="H7:H10"/>
  </mergeCells>
  <hyperlinks>
    <hyperlink ref="A1" location="Índice!A1" display="Regresar"/>
  </hyperlinks>
  <printOptions horizontalCentered="1"/>
  <pageMargins left="0.2755905511811024" right="0.2755905511811024" top="0.3937007874015748" bottom="0" header="0" footer="0"/>
  <pageSetup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CONTRALORIA GENERAL</dc:creator>
  <cp:keywords/>
  <dc:description/>
  <cp:lastModifiedBy>Juan Carlos García Romero</cp:lastModifiedBy>
  <cp:lastPrinted>2012-05-07T23:52:34Z</cp:lastPrinted>
  <dcterms:created xsi:type="dcterms:W3CDTF">1999-12-30T16:08:47Z</dcterms:created>
  <dcterms:modified xsi:type="dcterms:W3CDTF">2012-05-07T23:53:38Z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