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9 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<sst xmlns="http://schemas.openxmlformats.org/spreadsheetml/2006/main" count="35" uniqueCount="35">
  <si>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</si>
  <si>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</si>
  <si>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</si>
  <si>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</si>
  <si>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</si>
  <si>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</si>
  <si>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</si>
  <si>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</si>
  <si>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</si>
  <si>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</si>
  <si>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</si>
  <si>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</si>
  <si>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</si>
  <si>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</si>
  <si>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</si>
  <si>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</si>
  <si>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</si>
  <si>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</si>
  <si>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</si>
  <si>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</si>
  <si>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</si>
  <si>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</si>
  <si>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</si>
  <si>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</si>
  <si>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</si>
  <si>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</si>
  <si>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</si>
  <si>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</si>
  <si>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</si>
  <si>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</si>
  <si>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</si>
  <si>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Otros Activos Circulantes</t>
  </si>
  <si>
    <t>Bajo protesta de decir verdad declaramos que los Estados Financieros y sus Notas son razonablemente correctos y son responsabilidad del emisor.</t>
  </si>
  <si>
    <t>Derechos a Recibir Efectivo o Equivalentes a 
Largo Plazo</t>
  </si>
  <si>
    <t>DEL 1o. DE ENERO AL 30 DE SEPTIEMBRE DE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</si>
</sst>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7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9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/>
    </xf>
    <xf numFmtId="3" fontId="45" fillId="36" borderId="0" xfId="0" applyNumberFormat="1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vertical="center" wrapText="1"/>
    </xf>
    <xf numFmtId="171" fontId="2" fillId="0" borderId="0" xfId="48" applyFont="1" applyAlignment="1">
      <alignment/>
    </xf>
    <xf numFmtId="43" fontId="2" fillId="0" borderId="0" xfId="0" applyNumberFormat="1" applyFont="1" applyAlignment="1">
      <alignment/>
    </xf>
    <xf numFmtId="3" fontId="5" fillId="33" borderId="0" xfId="0" applyNumberFormat="1" applyFont="1" applyFill="1" applyAlignment="1">
      <alignment vertical="center" wrapText="1"/>
    </xf>
    <xf numFmtId="3" fontId="45" fillId="36" borderId="0" xfId="0" applyNumberFormat="1" applyFont="1" applyFill="1" applyBorder="1" applyAlignment="1">
      <alignment horizontal="right" vertical="center" wrapText="1"/>
    </xf>
    <xf numFmtId="3" fontId="45" fillId="36" borderId="17" xfId="0" applyNumberFormat="1" applyFont="1" applyFill="1" applyBorder="1" applyAlignment="1">
      <alignment horizontal="right" vertical="center" wrapText="1"/>
    </xf>
    <xf numFmtId="0" fontId="45" fillId="36" borderId="0" xfId="0" applyFont="1" applyFill="1" applyBorder="1" applyAlignment="1">
      <alignment horizontal="right" vertical="center" wrapText="1"/>
    </xf>
    <xf numFmtId="180" fontId="45" fillId="36" borderId="0" xfId="48" applyNumberFormat="1" applyFont="1" applyFill="1" applyBorder="1" applyAlignment="1">
      <alignment horizontal="right" vertical="center" wrapText="1"/>
    </xf>
    <xf numFmtId="0" fontId="45" fillId="36" borderId="18" xfId="0" applyFont="1" applyFill="1" applyBorder="1" applyAlignment="1">
      <alignment horizontal="right" vertical="center" wrapText="1"/>
    </xf>
    <xf numFmtId="3" fontId="45" fillId="36" borderId="19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Border="1" applyAlignment="1" applyProtection="1">
      <alignment horizontal="right" vertical="top" wrapText="1"/>
      <protection/>
    </xf>
    <xf numFmtId="3" fontId="2" fillId="0" borderId="0" xfId="0" applyNumberFormat="1" applyFont="1" applyAlignment="1">
      <alignment horizontal="right" vertical="top"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right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="120" zoomScaleNormal="120" zoomScalePageLayoutView="0" workbookViewId="0" topLeftCell="F4">
      <selection activeCell="M8" sqref="M8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7.140625" style="2" bestFit="1" customWidth="1"/>
    <col min="11" max="11" width="20.140625" style="2" bestFit="1" customWidth="1"/>
    <col min="12" max="12" width="21.421875" style="2" customWidth="1"/>
    <col min="13" max="13" width="19.7109375" style="2" customWidth="1"/>
    <col min="14" max="14" width="20.140625" style="2" customWidth="1"/>
    <col min="15" max="15" width="4.140625" style="2" customWidth="1"/>
    <col min="16" max="16" width="18.57421875" style="2" customWidth="1"/>
    <col min="17" max="17" width="18.8515625" style="2" customWidth="1"/>
    <col min="18" max="19" width="20.421875" style="2" bestFit="1" customWidth="1"/>
    <col min="20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/>
      <c r="B2" s="1"/>
      <c r="C2" s="1"/>
      <c r="D2" s="1"/>
      <c r="E2" s="1"/>
      <c r="F2" s="39" t="s">
        <v>21</v>
      </c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 ht="10.5" customHeight="1">
      <c r="A3" s="1"/>
      <c r="B3" s="1"/>
      <c r="C3" s="1"/>
      <c r="D3" s="1"/>
      <c r="E3" s="1"/>
      <c r="F3" s="39" t="s">
        <v>34</v>
      </c>
      <c r="G3" s="39"/>
      <c r="H3" s="39"/>
      <c r="I3" s="39"/>
      <c r="J3" s="39"/>
      <c r="K3" s="39"/>
      <c r="L3" s="39"/>
      <c r="M3" s="39"/>
      <c r="N3" s="39"/>
      <c r="O3" s="1"/>
      <c r="P3" s="1"/>
    </row>
    <row r="4" spans="1:16" ht="10.5" customHeight="1">
      <c r="A4" s="1"/>
      <c r="B4" s="1"/>
      <c r="C4" s="1"/>
      <c r="D4" s="1"/>
      <c r="E4" s="1"/>
      <c r="F4" s="39" t="s">
        <v>22</v>
      </c>
      <c r="G4" s="39"/>
      <c r="H4" s="39"/>
      <c r="I4" s="39"/>
      <c r="J4" s="39"/>
      <c r="K4" s="39"/>
      <c r="L4" s="39"/>
      <c r="M4" s="39"/>
      <c r="N4" s="39"/>
      <c r="O4" s="1"/>
      <c r="P4" s="1"/>
    </row>
    <row r="5" spans="1:16" ht="13.5" customHeight="1">
      <c r="A5" s="1"/>
      <c r="B5" s="1"/>
      <c r="C5" s="1"/>
      <c r="D5" s="1"/>
      <c r="E5" s="1"/>
      <c r="F5" s="44" t="s">
        <v>23</v>
      </c>
      <c r="G5" s="44"/>
      <c r="H5" s="45" t="s">
        <v>24</v>
      </c>
      <c r="I5" s="45"/>
      <c r="J5" s="45"/>
      <c r="K5" s="45"/>
      <c r="L5" s="45"/>
      <c r="M5" s="45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46" t="s">
        <v>25</v>
      </c>
      <c r="C7" s="47"/>
      <c r="D7" s="47"/>
      <c r="E7" s="47"/>
      <c r="F7" s="47"/>
      <c r="G7" s="47"/>
      <c r="H7" s="47"/>
      <c r="I7" s="9"/>
      <c r="J7" s="10" t="s">
        <v>26</v>
      </c>
      <c r="K7" s="10" t="s">
        <v>27</v>
      </c>
      <c r="L7" s="10" t="s">
        <v>28</v>
      </c>
      <c r="M7" s="10" t="s">
        <v>29</v>
      </c>
      <c r="N7" s="11" t="s">
        <v>30</v>
      </c>
      <c r="O7" s="1"/>
      <c r="P7" s="1"/>
    </row>
    <row r="8" spans="1:17" ht="21" customHeight="1">
      <c r="A8" s="1"/>
      <c r="B8" s="3"/>
      <c r="C8" s="43" t="s">
        <v>2</v>
      </c>
      <c r="D8" s="43"/>
      <c r="E8" s="43"/>
      <c r="F8" s="43"/>
      <c r="G8" s="43"/>
      <c r="H8" s="43"/>
      <c r="I8" s="12"/>
      <c r="J8" s="13">
        <f>+J17+J9</f>
        <v>682595310433</v>
      </c>
      <c r="K8" s="14">
        <f>+K9+K17</f>
        <v>32859606363227</v>
      </c>
      <c r="L8" s="14">
        <f>+L9+L17</f>
        <v>32729024187650</v>
      </c>
      <c r="M8" s="14">
        <f>+J8+K8-L8</f>
        <v>813177486010</v>
      </c>
      <c r="N8" s="15">
        <f aca="true" t="shared" si="0" ref="N8:N26">+M8-J8</f>
        <v>130582175577</v>
      </c>
      <c r="O8" s="1"/>
      <c r="P8" s="1"/>
      <c r="Q8" s="4"/>
    </row>
    <row r="9" spans="1:16" ht="21" customHeight="1">
      <c r="A9" s="1"/>
      <c r="B9" s="3"/>
      <c r="C9" s="43" t="s">
        <v>3</v>
      </c>
      <c r="D9" s="43"/>
      <c r="E9" s="43"/>
      <c r="F9" s="43"/>
      <c r="G9" s="43"/>
      <c r="H9" s="43"/>
      <c r="I9" s="12"/>
      <c r="J9" s="16">
        <f>SUM(I10:J16)</f>
        <v>186408541328</v>
      </c>
      <c r="K9" s="17">
        <f>SUM(K10:K16)</f>
        <v>26160497498180</v>
      </c>
      <c r="L9" s="17">
        <f>SUM(L10:L16)</f>
        <v>26024855760110</v>
      </c>
      <c r="M9" s="17">
        <f aca="true" t="shared" si="1" ref="M9:M26">+J9+K9-L9</f>
        <v>322050279398</v>
      </c>
      <c r="N9" s="18">
        <f t="shared" si="0"/>
        <v>135641738070</v>
      </c>
      <c r="O9" s="1"/>
      <c r="P9" s="1"/>
    </row>
    <row r="10" spans="1:19" ht="21" customHeight="1">
      <c r="A10" s="1"/>
      <c r="B10" s="3"/>
      <c r="C10" s="1"/>
      <c r="D10" s="41" t="s">
        <v>4</v>
      </c>
      <c r="E10" s="41"/>
      <c r="F10" s="41"/>
      <c r="G10" s="41"/>
      <c r="H10" s="41"/>
      <c r="I10" s="12"/>
      <c r="J10" s="29">
        <v>54746333133</v>
      </c>
      <c r="K10" s="29">
        <v>23428359794308</v>
      </c>
      <c r="L10" s="29">
        <v>23292982452053</v>
      </c>
      <c r="M10" s="29">
        <f t="shared" si="1"/>
        <v>190123675388</v>
      </c>
      <c r="N10" s="30">
        <f t="shared" si="0"/>
        <v>135377342255</v>
      </c>
      <c r="O10" s="1"/>
      <c r="P10" s="35"/>
      <c r="Q10" s="36"/>
      <c r="R10" s="24"/>
      <c r="S10" s="27"/>
    </row>
    <row r="11" spans="1:19" ht="21" customHeight="1">
      <c r="A11" s="1"/>
      <c r="B11" s="3"/>
      <c r="C11" s="1"/>
      <c r="D11" s="41" t="s">
        <v>5</v>
      </c>
      <c r="E11" s="41"/>
      <c r="F11" s="41"/>
      <c r="G11" s="41"/>
      <c r="H11" s="41"/>
      <c r="I11" s="12"/>
      <c r="J11" s="29">
        <v>143237402151</v>
      </c>
      <c r="K11" s="29">
        <v>2612607044365</v>
      </c>
      <c r="L11" s="29">
        <v>2602124117441</v>
      </c>
      <c r="M11" s="29">
        <f t="shared" si="1"/>
        <v>153720329075</v>
      </c>
      <c r="N11" s="30">
        <f t="shared" si="0"/>
        <v>10482926924</v>
      </c>
      <c r="O11" s="1"/>
      <c r="P11" s="35"/>
      <c r="Q11" s="36"/>
      <c r="R11" s="24"/>
      <c r="S11" s="27"/>
    </row>
    <row r="12" spans="1:19" ht="21" customHeight="1">
      <c r="A12" s="1"/>
      <c r="B12" s="3"/>
      <c r="C12" s="1"/>
      <c r="D12" s="41" t="s">
        <v>6</v>
      </c>
      <c r="E12" s="41"/>
      <c r="F12" s="41"/>
      <c r="G12" s="41"/>
      <c r="H12" s="41"/>
      <c r="I12" s="12"/>
      <c r="J12" s="29">
        <v>4430768589</v>
      </c>
      <c r="K12" s="29">
        <v>2404698719</v>
      </c>
      <c r="L12" s="29">
        <v>2523011065</v>
      </c>
      <c r="M12" s="29">
        <f t="shared" si="1"/>
        <v>4312456243</v>
      </c>
      <c r="N12" s="30">
        <f t="shared" si="0"/>
        <v>-118312346</v>
      </c>
      <c r="O12" s="1"/>
      <c r="P12" s="35"/>
      <c r="Q12" s="36"/>
      <c r="R12" s="24"/>
      <c r="S12" s="27"/>
    </row>
    <row r="13" spans="1:19" ht="21" customHeight="1">
      <c r="A13" s="1"/>
      <c r="B13" s="3"/>
      <c r="C13" s="1"/>
      <c r="D13" s="41" t="s">
        <v>7</v>
      </c>
      <c r="E13" s="41"/>
      <c r="F13" s="41"/>
      <c r="G13" s="41"/>
      <c r="H13" s="41"/>
      <c r="I13" s="12"/>
      <c r="J13" s="29">
        <v>175272017</v>
      </c>
      <c r="K13" s="29">
        <v>832972006</v>
      </c>
      <c r="L13" s="29">
        <v>808033746</v>
      </c>
      <c r="M13" s="29">
        <f t="shared" si="1"/>
        <v>200210277</v>
      </c>
      <c r="N13" s="30">
        <f t="shared" si="0"/>
        <v>24938260</v>
      </c>
      <c r="O13" s="1"/>
      <c r="P13" s="35"/>
      <c r="Q13" s="36"/>
      <c r="R13" s="24"/>
      <c r="S13" s="27"/>
    </row>
    <row r="14" spans="1:19" ht="21" customHeight="1">
      <c r="A14" s="1"/>
      <c r="B14" s="3"/>
      <c r="C14" s="1"/>
      <c r="D14" s="41" t="s">
        <v>8</v>
      </c>
      <c r="E14" s="41"/>
      <c r="F14" s="41"/>
      <c r="G14" s="41"/>
      <c r="H14" s="41"/>
      <c r="I14" s="12"/>
      <c r="J14" s="29">
        <v>23867251768</v>
      </c>
      <c r="K14" s="29">
        <v>107832304282</v>
      </c>
      <c r="L14" s="29">
        <v>116640500877</v>
      </c>
      <c r="M14" s="29">
        <f t="shared" si="1"/>
        <v>15059055173</v>
      </c>
      <c r="N14" s="30">
        <f t="shared" si="0"/>
        <v>-8808196595</v>
      </c>
      <c r="O14" s="1"/>
      <c r="P14" s="35"/>
      <c r="Q14" s="36"/>
      <c r="R14" s="24"/>
      <c r="S14" s="27"/>
    </row>
    <row r="15" spans="1:19" ht="29.25" customHeight="1">
      <c r="A15" s="1"/>
      <c r="B15" s="3"/>
      <c r="C15" s="1"/>
      <c r="D15" s="41" t="s">
        <v>9</v>
      </c>
      <c r="E15" s="41"/>
      <c r="F15" s="41"/>
      <c r="G15" s="41"/>
      <c r="H15" s="41"/>
      <c r="I15" s="12"/>
      <c r="J15" s="29">
        <v>-40048486330</v>
      </c>
      <c r="K15" s="29">
        <v>8460684500</v>
      </c>
      <c r="L15" s="29">
        <v>9777644928</v>
      </c>
      <c r="M15" s="29">
        <f t="shared" si="1"/>
        <v>-41365446758</v>
      </c>
      <c r="N15" s="30">
        <f t="shared" si="0"/>
        <v>-1316960428</v>
      </c>
      <c r="O15" s="1"/>
      <c r="P15" s="35"/>
      <c r="Q15" s="36"/>
      <c r="R15" s="24"/>
      <c r="S15" s="27"/>
    </row>
    <row r="16" spans="1:19" ht="21" customHeight="1">
      <c r="A16" s="1"/>
      <c r="B16" s="3"/>
      <c r="C16" s="1"/>
      <c r="D16" s="41" t="s">
        <v>31</v>
      </c>
      <c r="E16" s="41"/>
      <c r="F16" s="41"/>
      <c r="G16" s="41"/>
      <c r="H16" s="41"/>
      <c r="I16" s="12"/>
      <c r="J16" s="31">
        <v>0</v>
      </c>
      <c r="K16" s="31">
        <v>0</v>
      </c>
      <c r="L16" s="31">
        <v>0</v>
      </c>
      <c r="M16" s="31">
        <f t="shared" si="1"/>
        <v>0</v>
      </c>
      <c r="N16" s="30">
        <f t="shared" si="0"/>
        <v>0</v>
      </c>
      <c r="O16" s="1"/>
      <c r="P16" s="35"/>
      <c r="Q16" s="36"/>
      <c r="R16" s="28"/>
      <c r="S16" s="27"/>
    </row>
    <row r="17" spans="1:19" ht="21" customHeight="1">
      <c r="A17" s="1"/>
      <c r="B17" s="3"/>
      <c r="C17" s="43" t="s">
        <v>10</v>
      </c>
      <c r="D17" s="43"/>
      <c r="E17" s="43"/>
      <c r="F17" s="43"/>
      <c r="G17" s="43"/>
      <c r="H17" s="43"/>
      <c r="I17" s="12"/>
      <c r="J17" s="17">
        <f>SUM(I18:J26)</f>
        <v>496186769105</v>
      </c>
      <c r="K17" s="17">
        <f>SUM(K18:K26)</f>
        <v>6699108865047</v>
      </c>
      <c r="L17" s="17">
        <f>SUM(L18:L26)</f>
        <v>6704168427540</v>
      </c>
      <c r="M17" s="17">
        <f>+J17+K17-L17</f>
        <v>491127206612</v>
      </c>
      <c r="N17" s="18">
        <f t="shared" si="0"/>
        <v>-5059562493</v>
      </c>
      <c r="O17" s="1"/>
      <c r="P17" s="37"/>
      <c r="Q17" s="38"/>
      <c r="R17" s="26"/>
      <c r="S17" s="27"/>
    </row>
    <row r="18" spans="1:19" ht="21" customHeight="1">
      <c r="A18" s="1"/>
      <c r="B18" s="3"/>
      <c r="C18" s="1"/>
      <c r="D18" s="41" t="s">
        <v>11</v>
      </c>
      <c r="E18" s="41"/>
      <c r="F18" s="41"/>
      <c r="G18" s="41"/>
      <c r="H18" s="41"/>
      <c r="I18" s="12"/>
      <c r="J18" s="29">
        <v>282597521943</v>
      </c>
      <c r="K18" s="29">
        <v>6652118631384</v>
      </c>
      <c r="L18" s="29">
        <v>6652518380977</v>
      </c>
      <c r="M18" s="29">
        <f t="shared" si="1"/>
        <v>282197772350</v>
      </c>
      <c r="N18" s="30">
        <f t="shared" si="0"/>
        <v>-399749593</v>
      </c>
      <c r="O18" s="1"/>
      <c r="P18" s="35"/>
      <c r="Q18" s="36"/>
      <c r="R18" s="24"/>
      <c r="S18" s="27"/>
    </row>
    <row r="19" spans="1:19" ht="25.5" customHeight="1">
      <c r="A19" s="1"/>
      <c r="B19" s="3"/>
      <c r="C19" s="1"/>
      <c r="D19" s="41" t="s">
        <v>33</v>
      </c>
      <c r="E19" s="41"/>
      <c r="F19" s="41"/>
      <c r="G19" s="41"/>
      <c r="H19" s="41"/>
      <c r="I19" s="41"/>
      <c r="J19" s="29">
        <v>29764100927</v>
      </c>
      <c r="K19" s="29">
        <v>12290527677</v>
      </c>
      <c r="L19" s="29">
        <v>11801459097</v>
      </c>
      <c r="M19" s="29">
        <f t="shared" si="1"/>
        <v>30253169507</v>
      </c>
      <c r="N19" s="30">
        <f t="shared" si="0"/>
        <v>489068580</v>
      </c>
      <c r="O19" s="1"/>
      <c r="P19" s="35"/>
      <c r="Q19" s="36"/>
      <c r="R19" s="24"/>
      <c r="S19" s="27"/>
    </row>
    <row r="20" spans="1:19" ht="30.75" customHeight="1">
      <c r="A20" s="1"/>
      <c r="B20" s="3"/>
      <c r="C20" s="1"/>
      <c r="D20" s="41" t="s">
        <v>12</v>
      </c>
      <c r="E20" s="41"/>
      <c r="F20" s="41"/>
      <c r="G20" s="41"/>
      <c r="H20" s="41"/>
      <c r="I20" s="12"/>
      <c r="J20" s="29">
        <v>130454695659</v>
      </c>
      <c r="K20" s="29">
        <v>5000202996</v>
      </c>
      <c r="L20" s="29">
        <v>3644738938</v>
      </c>
      <c r="M20" s="29">
        <f t="shared" si="1"/>
        <v>131810159717</v>
      </c>
      <c r="N20" s="30">
        <f t="shared" si="0"/>
        <v>1355464058</v>
      </c>
      <c r="O20" s="1"/>
      <c r="P20" s="35"/>
      <c r="Q20" s="36"/>
      <c r="R20" s="24"/>
      <c r="S20" s="27"/>
    </row>
    <row r="21" spans="1:19" ht="21" customHeight="1">
      <c r="A21" s="1"/>
      <c r="B21" s="3"/>
      <c r="C21" s="1"/>
      <c r="D21" s="41" t="s">
        <v>13</v>
      </c>
      <c r="E21" s="41"/>
      <c r="F21" s="41"/>
      <c r="G21" s="41"/>
      <c r="H21" s="41"/>
      <c r="I21" s="12"/>
      <c r="J21" s="29">
        <v>52779441506</v>
      </c>
      <c r="K21" s="29">
        <v>24391659856</v>
      </c>
      <c r="L21" s="29">
        <v>24560886285</v>
      </c>
      <c r="M21" s="29">
        <f t="shared" si="1"/>
        <v>52610215077</v>
      </c>
      <c r="N21" s="30">
        <f t="shared" si="0"/>
        <v>-169226429</v>
      </c>
      <c r="O21" s="1"/>
      <c r="P21" s="35"/>
      <c r="Q21" s="36"/>
      <c r="R21" s="24"/>
      <c r="S21" s="27"/>
    </row>
    <row r="22" spans="1:19" ht="21" customHeight="1">
      <c r="A22" s="1"/>
      <c r="B22" s="3"/>
      <c r="C22" s="1"/>
      <c r="D22" s="41" t="s">
        <v>14</v>
      </c>
      <c r="E22" s="41"/>
      <c r="F22" s="41"/>
      <c r="G22" s="41"/>
      <c r="H22" s="41"/>
      <c r="I22" s="12"/>
      <c r="J22" s="29">
        <v>73210945457</v>
      </c>
      <c r="K22" s="32">
        <v>249894710</v>
      </c>
      <c r="L22" s="29">
        <v>2235181048</v>
      </c>
      <c r="M22" s="29">
        <f t="shared" si="1"/>
        <v>71225659119</v>
      </c>
      <c r="N22" s="30">
        <f t="shared" si="0"/>
        <v>-1985286338</v>
      </c>
      <c r="O22" s="1"/>
      <c r="P22" s="35"/>
      <c r="Q22" s="36"/>
      <c r="R22" s="24"/>
      <c r="S22" s="27"/>
    </row>
    <row r="23" spans="1:19" ht="26.25" customHeight="1">
      <c r="A23" s="1"/>
      <c r="B23" s="3"/>
      <c r="C23" s="1"/>
      <c r="D23" s="41" t="s">
        <v>15</v>
      </c>
      <c r="E23" s="41"/>
      <c r="F23" s="41"/>
      <c r="G23" s="41"/>
      <c r="H23" s="41"/>
      <c r="I23" s="12"/>
      <c r="J23" s="29">
        <v>-72619936387</v>
      </c>
      <c r="K23" s="29">
        <v>4436400743</v>
      </c>
      <c r="L23" s="29">
        <v>8831028312</v>
      </c>
      <c r="M23" s="29">
        <f t="shared" si="1"/>
        <v>-77014563956</v>
      </c>
      <c r="N23" s="30">
        <f t="shared" si="0"/>
        <v>-4394627569</v>
      </c>
      <c r="O23" s="1"/>
      <c r="P23" s="35"/>
      <c r="Q23" s="36"/>
      <c r="R23" s="25"/>
      <c r="S23" s="27"/>
    </row>
    <row r="24" spans="1:19" ht="21" customHeight="1">
      <c r="A24" s="1"/>
      <c r="B24" s="3"/>
      <c r="C24" s="1"/>
      <c r="D24" s="41" t="s">
        <v>16</v>
      </c>
      <c r="E24" s="41"/>
      <c r="F24" s="41"/>
      <c r="G24" s="41"/>
      <c r="H24" s="41"/>
      <c r="I24" s="12"/>
      <c r="J24" s="31">
        <v>0</v>
      </c>
      <c r="K24" s="29">
        <v>621547681</v>
      </c>
      <c r="L24" s="29">
        <v>576752883</v>
      </c>
      <c r="M24" s="29">
        <f t="shared" si="1"/>
        <v>44794798</v>
      </c>
      <c r="N24" s="30">
        <f t="shared" si="0"/>
        <v>44794798</v>
      </c>
      <c r="O24" s="1"/>
      <c r="P24" s="35"/>
      <c r="Q24" s="36"/>
      <c r="R24" s="25"/>
      <c r="S24" s="27"/>
    </row>
    <row r="25" spans="1:19" ht="27" customHeight="1">
      <c r="A25" s="1"/>
      <c r="B25" s="3"/>
      <c r="C25" s="1"/>
      <c r="D25" s="41" t="s">
        <v>17</v>
      </c>
      <c r="E25" s="41"/>
      <c r="F25" s="41"/>
      <c r="G25" s="41"/>
      <c r="H25" s="41"/>
      <c r="I25" s="12"/>
      <c r="J25" s="31">
        <v>0</v>
      </c>
      <c r="K25" s="31">
        <v>0</v>
      </c>
      <c r="L25" s="31">
        <v>0</v>
      </c>
      <c r="M25" s="31">
        <f t="shared" si="1"/>
        <v>0</v>
      </c>
      <c r="N25" s="30">
        <f t="shared" si="0"/>
        <v>0</v>
      </c>
      <c r="O25" s="3"/>
      <c r="P25" s="35"/>
      <c r="Q25" s="36"/>
      <c r="R25" s="25"/>
      <c r="S25" s="27"/>
    </row>
    <row r="26" spans="1:19" ht="21" customHeight="1">
      <c r="A26" s="1"/>
      <c r="B26" s="5"/>
      <c r="C26" s="20"/>
      <c r="D26" s="40" t="s">
        <v>18</v>
      </c>
      <c r="E26" s="40"/>
      <c r="F26" s="40"/>
      <c r="G26" s="40"/>
      <c r="H26" s="40"/>
      <c r="I26" s="21"/>
      <c r="J26" s="33">
        <v>0</v>
      </c>
      <c r="K26" s="33">
        <v>0</v>
      </c>
      <c r="L26" s="33">
        <v>0</v>
      </c>
      <c r="M26" s="33">
        <f t="shared" si="1"/>
        <v>0</v>
      </c>
      <c r="N26" s="34">
        <f t="shared" si="0"/>
        <v>0</v>
      </c>
      <c r="O26" s="3"/>
      <c r="P26" s="35"/>
      <c r="Q26" s="36"/>
      <c r="R26" s="25"/>
      <c r="S26" s="27"/>
    </row>
    <row r="27" spans="1:16" ht="0.75" customHeight="1">
      <c r="A27" s="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1"/>
    </row>
    <row r="28" spans="1:16" ht="13.5" customHeight="1">
      <c r="A28" s="1"/>
      <c r="B28" s="1"/>
      <c r="C28" s="1"/>
      <c r="D28" s="41" t="s">
        <v>32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42"/>
      <c r="H30" s="42"/>
      <c r="I30" s="42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9" t="s">
        <v>19</v>
      </c>
      <c r="G31" s="39"/>
      <c r="H31" s="39"/>
      <c r="I31" s="39"/>
      <c r="J31" s="39"/>
      <c r="K31" s="1"/>
      <c r="L31" s="39" t="s">
        <v>20</v>
      </c>
      <c r="M31" s="39"/>
      <c r="N31" s="22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9" t="s">
        <v>0</v>
      </c>
      <c r="G33" s="39"/>
      <c r="H33" s="39"/>
      <c r="I33" s="39"/>
      <c r="J33" s="39"/>
      <c r="K33" s="1"/>
      <c r="L33" s="39" t="s">
        <v>1</v>
      </c>
      <c r="M33" s="39"/>
      <c r="N33" s="22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2" ht="15">
      <c r="M42" s="23"/>
    </row>
    <row r="43" ht="15">
      <c r="M43" s="23"/>
    </row>
    <row r="44" ht="15">
      <c r="M44" s="23"/>
    </row>
    <row r="45" ht="15">
      <c r="M45" s="23"/>
    </row>
    <row r="46" ht="15">
      <c r="M46" s="23"/>
    </row>
    <row r="47" ht="15">
      <c r="M47" s="23"/>
    </row>
    <row r="48" ht="15">
      <c r="M48" s="23"/>
    </row>
    <row r="49" ht="15">
      <c r="M49" s="4"/>
    </row>
    <row r="50" ht="15">
      <c r="M50" s="4"/>
    </row>
  </sheetData>
  <sheetProtection/>
  <mergeCells count="32">
    <mergeCell ref="C9:H9"/>
    <mergeCell ref="C8:H8"/>
    <mergeCell ref="F2:N2"/>
    <mergeCell ref="F3:N3"/>
    <mergeCell ref="F4:N4"/>
    <mergeCell ref="F5:G5"/>
    <mergeCell ref="H5:M5"/>
    <mergeCell ref="B7:H7"/>
    <mergeCell ref="D15:H15"/>
    <mergeCell ref="D14:H14"/>
    <mergeCell ref="D13:H13"/>
    <mergeCell ref="D12:H12"/>
    <mergeCell ref="D11:H11"/>
    <mergeCell ref="D10:H10"/>
    <mergeCell ref="D21:H21"/>
    <mergeCell ref="D20:H20"/>
    <mergeCell ref="D18:H18"/>
    <mergeCell ref="C17:H17"/>
    <mergeCell ref="D16:H16"/>
    <mergeCell ref="D19:I19"/>
    <mergeCell ref="D23:H23"/>
    <mergeCell ref="B27:O27"/>
    <mergeCell ref="D28:O28"/>
    <mergeCell ref="G30:I30"/>
    <mergeCell ref="L31:M31"/>
    <mergeCell ref="D22:H22"/>
    <mergeCell ref="L33:M33"/>
    <mergeCell ref="D26:H26"/>
    <mergeCell ref="F31:J31"/>
    <mergeCell ref="F33:J33"/>
    <mergeCell ref="D25:H25"/>
    <mergeCell ref="D24:H24"/>
  </mergeCells>
  <printOptions horizontalCentered="1" vertic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2023-07-26T16:48:32Z</cp:lastPrinted>
  <dcterms:created xsi:type="dcterms:W3CDTF">2020-03-13T18:43:38Z</dcterms:created>
  <dcterms:modified xsi:type="dcterms:W3CDTF">2023-10-12T19:30:15Z</dcterms:modified>
  <cp:category/>
  <cp:version/>
  <cp:contentType/>
  <cp:contentStatus/>
</cp:coreProperties>
</file>