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0965" activeTab="0"/>
  </bookViews>
  <sheets>
    <sheet name="03 2024" sheetId="1" r:id="rId1"/>
  </sheets>
  <definedNames>
    <definedName name="_xlnm.Print_Area" localSheetId="0">'03 2024'!$B$2:$O$33</definedName>
  </definedNames>
  <calcPr fullCalcOnLoad="1"/>
</workbook>
</file>

<file path=xl/sharedStrings.xml><?xml version="1.0" encoding="utf-8"?>
<sst xmlns="http://schemas.openxmlformats.org/spreadsheetml/2006/main" count="35" uniqueCount="35">
  <si>
    <t>Titular de la Coordinación de Contabilidad y Trámite de Erogaciones</t>
  </si>
  <si>
    <t>Titular de la División de Contabilidad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</si>
  <si>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</si>
  <si>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</si>
  <si>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</si>
  <si>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</si>
  <si>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</si>
  <si>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</si>
  <si>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</si>
  <si>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</si>
  <si>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Activo No Circulante</t>
  </si>
  <si>
    <t>Inversiones Financieras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</si>
  <si>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</si>
  <si>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</si>
  <si>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</si>
  <si>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</si>
  <si>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</si>
  <si>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</si>
  <si>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</si>
  <si>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Autorizó: Mtro. Shadai G. Sánchez Osorio</t>
  </si>
  <si>
    <t>Elaboró: Mtra. Verónica Barrios Nava</t>
  </si>
  <si>
    <t>ESTADO ANALÍTICO DEL ACTIVO</t>
  </si>
  <si>
    <t>(PESOS)</t>
  </si>
  <si>
    <t>Ente Público:</t>
  </si>
  <si>
    <t>Instituto Mexicano del Seguro Social</t>
  </si>
  <si>
    <t>Concepto</t>
  </si>
  <si>
    <t>Saldo Inicial</t>
  </si>
  <si>
    <t>Cargos del Periodo</t>
  </si>
  <si>
    <t>Abonos del Periodo</t>
  </si>
  <si>
    <t>Saldo Final</t>
  </si>
  <si>
    <t>Variación del Periodo</t>
  </si>
  <si>
    <t>Otros Activos Circulantes</t>
  </si>
  <si>
    <t>Bajo protesta de decir verdad declaramos que los Estados Financieros y sus Notas son razonablemente correctos y son responsabilidad del emisor.</t>
  </si>
  <si>
    <t>Derechos a Recibir Efectivo o Equivalentes a 
Largo Plazo</t>
  </si>
  <si>
    <t>DEL 1o. DE ENERO AL 31 DE MARZO DE 2024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</si>
</sst>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0_);_(* \(#,##0.000\);_(* &quot;-&quot;??_);_(@_)"/>
    <numFmt numFmtId="179" formatCode="_(* #,##0.0_);_(* \(#,##0.0\);_(* &quot;-&quot;??_);_(@_)"/>
    <numFmt numFmtId="180" formatCode="_(* #,##0_);_(* \(#,##0\);_(* &quot;-&quot;??_);_(@_)"/>
    <numFmt numFmtId="181" formatCode="#,##0.00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48">
    <font>
      <sz val="10"/>
      <name val="Arial"/>
      <family val="0"/>
    </font>
    <font>
      <sz val="10"/>
      <color indexed="8"/>
      <name val="Montserrat"/>
      <family val="0"/>
    </font>
    <font>
      <sz val="10"/>
      <name val="Montserrat"/>
      <family val="0"/>
    </font>
    <font>
      <b/>
      <sz val="10"/>
      <color indexed="9"/>
      <name val="Montserrat"/>
      <family val="0"/>
    </font>
    <font>
      <b/>
      <sz val="10"/>
      <color indexed="8"/>
      <name val="Montserrat"/>
      <family val="0"/>
    </font>
    <font>
      <b/>
      <sz val="9"/>
      <color indexed="8"/>
      <name val="Montserrat"/>
      <family val="0"/>
    </font>
    <font>
      <sz val="9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.5"/>
      <color indexed="8"/>
      <name val="Montserra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Montserrat"/>
      <family val="0"/>
    </font>
    <font>
      <sz val="8.5"/>
      <color rgb="FF000000"/>
      <name val="Montserrat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9"/>
      </right>
      <top style="thin"/>
      <bottom style="thin">
        <color indexed="8"/>
      </bottom>
    </border>
    <border>
      <left style="thin">
        <color indexed="8"/>
      </left>
      <right>
        <color indexed="9"/>
      </right>
      <top style="thin"/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top" wrapText="1"/>
      <protection/>
    </xf>
    <xf numFmtId="3" fontId="2" fillId="0" borderId="0" xfId="0" applyNumberFormat="1" applyFont="1" applyAlignment="1">
      <alignment/>
    </xf>
    <xf numFmtId="0" fontId="1" fillId="33" borderId="11" xfId="0" applyFont="1" applyFill="1" applyBorder="1" applyAlignment="1" applyProtection="1">
      <alignment horizontal="left" vertical="top" wrapText="1"/>
      <protection/>
    </xf>
    <xf numFmtId="0" fontId="1" fillId="33" borderId="12" xfId="0" applyFont="1" applyFill="1" applyBorder="1" applyAlignment="1" applyProtection="1">
      <alignment horizontal="left" vertical="top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3" fillId="35" borderId="13" xfId="0" applyFont="1" applyFill="1" applyBorder="1" applyAlignment="1" applyProtection="1">
      <alignment vertical="center" wrapText="1"/>
      <protection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0" fontId="2" fillId="34" borderId="0" xfId="0" applyFont="1" applyFill="1" applyBorder="1" applyAlignment="1">
      <alignment/>
    </xf>
    <xf numFmtId="3" fontId="4" fillId="33" borderId="15" xfId="0" applyNumberFormat="1" applyFont="1" applyFill="1" applyBorder="1" applyAlignment="1" applyProtection="1">
      <alignment horizontal="right" vertical="center" wrapText="1"/>
      <protection/>
    </xf>
    <xf numFmtId="3" fontId="4" fillId="33" borderId="15" xfId="0" applyNumberFormat="1" applyFont="1" applyFill="1" applyBorder="1" applyAlignment="1" applyProtection="1">
      <alignment vertical="center" wrapText="1"/>
      <protection/>
    </xf>
    <xf numFmtId="3" fontId="4" fillId="33" borderId="16" xfId="0" applyNumberFormat="1" applyFont="1" applyFill="1" applyBorder="1" applyAlignment="1" applyProtection="1">
      <alignment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vertical="center" wrapText="1"/>
      <protection/>
    </xf>
    <xf numFmtId="3" fontId="4" fillId="33" borderId="17" xfId="0" applyNumberFormat="1" applyFont="1" applyFill="1" applyBorder="1" applyAlignment="1" applyProtection="1">
      <alignment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3" borderId="18" xfId="0" applyFont="1" applyFill="1" applyBorder="1" applyAlignment="1" applyProtection="1">
      <alignment horizontal="left" vertical="top" wrapText="1"/>
      <protection/>
    </xf>
    <xf numFmtId="0" fontId="2" fillId="34" borderId="18" xfId="0" applyFont="1" applyFill="1" applyBorder="1" applyAlignment="1">
      <alignment/>
    </xf>
    <xf numFmtId="0" fontId="1" fillId="34" borderId="0" xfId="0" applyFont="1" applyFill="1" applyBorder="1" applyAlignment="1" applyProtection="1">
      <alignment vertical="center" wrapText="1"/>
      <protection/>
    </xf>
    <xf numFmtId="3" fontId="46" fillId="36" borderId="0" xfId="0" applyNumberFormat="1" applyFont="1" applyFill="1" applyAlignment="1">
      <alignment horizontal="right" vertical="center" wrapText="1"/>
    </xf>
    <xf numFmtId="171" fontId="2" fillId="0" borderId="0" xfId="49" applyFont="1" applyAlignment="1">
      <alignment/>
    </xf>
    <xf numFmtId="43" fontId="2" fillId="0" borderId="0" xfId="0" applyNumberFormat="1" applyFont="1" applyAlignment="1">
      <alignment/>
    </xf>
    <xf numFmtId="3" fontId="46" fillId="36" borderId="0" xfId="0" applyNumberFormat="1" applyFont="1" applyFill="1" applyBorder="1" applyAlignment="1">
      <alignment horizontal="right" vertical="center" wrapText="1"/>
    </xf>
    <xf numFmtId="3" fontId="46" fillId="36" borderId="17" xfId="0" applyNumberFormat="1" applyFont="1" applyFill="1" applyBorder="1" applyAlignment="1">
      <alignment horizontal="right" vertical="center" wrapText="1"/>
    </xf>
    <xf numFmtId="0" fontId="46" fillId="36" borderId="0" xfId="0" applyFont="1" applyFill="1" applyBorder="1" applyAlignment="1">
      <alignment horizontal="right" vertical="center" wrapText="1"/>
    </xf>
    <xf numFmtId="180" fontId="46" fillId="36" borderId="0" xfId="49" applyNumberFormat="1" applyFont="1" applyFill="1" applyBorder="1" applyAlignment="1">
      <alignment horizontal="right" vertical="center" wrapText="1"/>
    </xf>
    <xf numFmtId="0" fontId="46" fillId="36" borderId="18" xfId="0" applyFont="1" applyFill="1" applyBorder="1" applyAlignment="1">
      <alignment horizontal="right" vertical="center" wrapText="1"/>
    </xf>
    <xf numFmtId="3" fontId="46" fillId="36" borderId="19" xfId="0" applyNumberFormat="1" applyFont="1" applyFill="1" applyBorder="1" applyAlignment="1">
      <alignment horizontal="right" vertical="center" wrapText="1"/>
    </xf>
    <xf numFmtId="171" fontId="2" fillId="0" borderId="0" xfId="49" applyFont="1" applyAlignment="1">
      <alignment horizontal="right" vertical="top"/>
    </xf>
    <xf numFmtId="3" fontId="47" fillId="36" borderId="0" xfId="0" applyNumberFormat="1" applyFont="1" applyFill="1" applyAlignment="1">
      <alignment horizontal="right" vertical="center" wrapText="1"/>
    </xf>
    <xf numFmtId="3" fontId="47" fillId="36" borderId="0" xfId="0" applyNumberFormat="1" applyFont="1" applyFill="1" applyAlignment="1">
      <alignment vertical="center" wrapText="1"/>
    </xf>
    <xf numFmtId="0" fontId="6" fillId="0" borderId="0" xfId="0" applyFont="1" applyAlignment="1">
      <alignment/>
    </xf>
    <xf numFmtId="3" fontId="5" fillId="33" borderId="0" xfId="0" applyNumberFormat="1" applyFont="1" applyFill="1" applyBorder="1" applyAlignment="1" applyProtection="1">
      <alignment vertical="center" wrapText="1"/>
      <protection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right" vertical="center" wrapText="1"/>
      <protection/>
    </xf>
    <xf numFmtId="0" fontId="1" fillId="33" borderId="20" xfId="0" applyFont="1" applyFill="1" applyBorder="1" applyAlignment="1" applyProtection="1">
      <alignment horizontal="center" vertical="center" wrapText="1"/>
      <protection/>
    </xf>
    <xf numFmtId="0" fontId="3" fillId="35" borderId="21" xfId="0" applyFont="1" applyFill="1" applyBorder="1" applyAlignment="1" applyProtection="1">
      <alignment horizontal="center" vertical="center" wrapText="1"/>
      <protection/>
    </xf>
    <xf numFmtId="0" fontId="3" fillId="35" borderId="22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 wrapText="1"/>
      <protection/>
    </xf>
    <xf numFmtId="0" fontId="1" fillId="34" borderId="0" xfId="0" applyFont="1" applyFill="1" applyBorder="1" applyAlignment="1" applyProtection="1">
      <alignment horizontal="left" vertical="top" wrapText="1"/>
      <protection/>
    </xf>
    <xf numFmtId="0" fontId="1" fillId="33" borderId="18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0"/>
  <sheetViews>
    <sheetView showGridLines="0" tabSelected="1" zoomScale="90" zoomScaleNormal="90" zoomScalePageLayoutView="0" workbookViewId="0" topLeftCell="A1">
      <selection activeCell="B2" sqref="B2:O33"/>
    </sheetView>
  </sheetViews>
  <sheetFormatPr defaultColWidth="9.140625" defaultRowHeight="12.75"/>
  <cols>
    <col min="1" max="1" width="3.421875" style="2" customWidth="1"/>
    <col min="2" max="3" width="1.7109375" style="2" customWidth="1"/>
    <col min="4" max="4" width="5.421875" style="2" customWidth="1"/>
    <col min="5" max="5" width="2.8515625" style="2" customWidth="1"/>
    <col min="6" max="6" width="8.421875" style="2" customWidth="1"/>
    <col min="7" max="7" width="11.421875" style="2" customWidth="1"/>
    <col min="8" max="8" width="14.57421875" style="2" customWidth="1"/>
    <col min="9" max="9" width="2.7109375" style="2" customWidth="1"/>
    <col min="10" max="10" width="17.140625" style="2" bestFit="1" customWidth="1"/>
    <col min="11" max="11" width="21.28125" style="2" customWidth="1"/>
    <col min="12" max="12" width="21.421875" style="2" customWidth="1"/>
    <col min="13" max="13" width="19.7109375" style="2" customWidth="1"/>
    <col min="14" max="14" width="20.140625" style="2" customWidth="1"/>
    <col min="15" max="15" width="4.140625" style="2" customWidth="1"/>
    <col min="16" max="16" width="18.57421875" style="2" customWidth="1"/>
    <col min="17" max="17" width="20.28125" style="2" bestFit="1" customWidth="1"/>
    <col min="18" max="19" width="20.421875" style="2" bestFit="1" customWidth="1"/>
    <col min="20" max="16384" width="9.140625" style="2" customWidth="1"/>
  </cols>
  <sheetData>
    <row r="1" spans="1:16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 customHeight="1">
      <c r="A2" s="1"/>
      <c r="B2" s="1"/>
      <c r="C2" s="1"/>
      <c r="D2" s="1"/>
      <c r="E2" s="1"/>
      <c r="F2" s="38" t="s">
        <v>21</v>
      </c>
      <c r="G2" s="38"/>
      <c r="H2" s="38"/>
      <c r="I2" s="38"/>
      <c r="J2" s="38"/>
      <c r="K2" s="38"/>
      <c r="L2" s="38"/>
      <c r="M2" s="38"/>
      <c r="N2" s="38"/>
      <c r="O2" s="1"/>
      <c r="P2" s="1"/>
    </row>
    <row r="3" spans="1:16" ht="10.5" customHeight="1">
      <c r="A3" s="1"/>
      <c r="B3" s="1"/>
      <c r="C3" s="1"/>
      <c r="D3" s="1"/>
      <c r="E3" s="1"/>
      <c r="F3" s="38" t="s">
        <v>34</v>
      </c>
      <c r="G3" s="38"/>
      <c r="H3" s="38"/>
      <c r="I3" s="38"/>
      <c r="J3" s="38"/>
      <c r="K3" s="38"/>
      <c r="L3" s="38"/>
      <c r="M3" s="38"/>
      <c r="N3" s="38"/>
      <c r="O3" s="1"/>
      <c r="P3" s="1"/>
    </row>
    <row r="4" spans="1:16" ht="10.5" customHeight="1">
      <c r="A4" s="1"/>
      <c r="B4" s="1"/>
      <c r="C4" s="1"/>
      <c r="D4" s="1"/>
      <c r="E4" s="1"/>
      <c r="F4" s="38" t="s">
        <v>22</v>
      </c>
      <c r="G4" s="38"/>
      <c r="H4" s="38"/>
      <c r="I4" s="38"/>
      <c r="J4" s="38"/>
      <c r="K4" s="38"/>
      <c r="L4" s="38"/>
      <c r="M4" s="38"/>
      <c r="N4" s="38"/>
      <c r="O4" s="1"/>
      <c r="P4" s="1"/>
    </row>
    <row r="5" spans="1:16" ht="13.5" customHeight="1">
      <c r="A5" s="1"/>
      <c r="B5" s="1"/>
      <c r="C5" s="1"/>
      <c r="D5" s="1"/>
      <c r="E5" s="1"/>
      <c r="F5" s="39" t="s">
        <v>23</v>
      </c>
      <c r="G5" s="39"/>
      <c r="H5" s="40" t="s">
        <v>24</v>
      </c>
      <c r="I5" s="40"/>
      <c r="J5" s="40"/>
      <c r="K5" s="40"/>
      <c r="L5" s="40"/>
      <c r="M5" s="40"/>
      <c r="N5" s="1"/>
      <c r="O5" s="1"/>
      <c r="P5" s="1"/>
    </row>
    <row r="6" spans="1:16" ht="10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49.5" customHeight="1">
      <c r="A7" s="1"/>
      <c r="B7" s="41" t="s">
        <v>25</v>
      </c>
      <c r="C7" s="42"/>
      <c r="D7" s="42"/>
      <c r="E7" s="42"/>
      <c r="F7" s="42"/>
      <c r="G7" s="42"/>
      <c r="H7" s="42"/>
      <c r="I7" s="9"/>
      <c r="J7" s="10" t="s">
        <v>26</v>
      </c>
      <c r="K7" s="10" t="s">
        <v>27</v>
      </c>
      <c r="L7" s="10" t="s">
        <v>28</v>
      </c>
      <c r="M7" s="10" t="s">
        <v>29</v>
      </c>
      <c r="N7" s="11" t="s">
        <v>30</v>
      </c>
      <c r="O7" s="1"/>
      <c r="P7" s="1"/>
    </row>
    <row r="8" spans="1:18" ht="21" customHeight="1">
      <c r="A8" s="1"/>
      <c r="B8" s="3"/>
      <c r="C8" s="37" t="s">
        <v>2</v>
      </c>
      <c r="D8" s="37"/>
      <c r="E8" s="37"/>
      <c r="F8" s="37"/>
      <c r="G8" s="37"/>
      <c r="H8" s="37"/>
      <c r="I8" s="12"/>
      <c r="J8" s="13">
        <f>+J17+J9</f>
        <v>768895943329</v>
      </c>
      <c r="K8" s="13">
        <f>+K9+K17</f>
        <v>11336930188884</v>
      </c>
      <c r="L8" s="14">
        <f>+L9+L17</f>
        <v>11237126985711</v>
      </c>
      <c r="M8" s="14">
        <f>+J8+K8-L8</f>
        <v>868699146502</v>
      </c>
      <c r="N8" s="15">
        <f aca="true" t="shared" si="0" ref="N8:N26">+M8-J8</f>
        <v>99803203173</v>
      </c>
      <c r="O8" s="1"/>
      <c r="P8" s="33"/>
      <c r="Q8" s="24"/>
      <c r="R8" s="25"/>
    </row>
    <row r="9" spans="1:18" ht="21" customHeight="1">
      <c r="A9" s="1"/>
      <c r="B9" s="3"/>
      <c r="C9" s="37" t="s">
        <v>3</v>
      </c>
      <c r="D9" s="37"/>
      <c r="E9" s="37"/>
      <c r="F9" s="37"/>
      <c r="G9" s="37"/>
      <c r="H9" s="37"/>
      <c r="I9" s="12"/>
      <c r="J9" s="16">
        <f>SUM(I10:J16)</f>
        <v>259328185105</v>
      </c>
      <c r="K9" s="17">
        <f>SUM(K10:K16)</f>
        <v>9343098651068</v>
      </c>
      <c r="L9" s="17">
        <f>SUM(L10:L16)</f>
        <v>9277694642781</v>
      </c>
      <c r="M9" s="17">
        <f aca="true" t="shared" si="1" ref="M9:M26">+J9+K9-L9</f>
        <v>324732193392</v>
      </c>
      <c r="N9" s="18">
        <f t="shared" si="0"/>
        <v>65404008287</v>
      </c>
      <c r="O9" s="1"/>
      <c r="P9" s="33"/>
      <c r="Q9" s="24"/>
      <c r="R9" s="25"/>
    </row>
    <row r="10" spans="1:19" ht="21" customHeight="1">
      <c r="A10" s="1"/>
      <c r="B10" s="3"/>
      <c r="C10" s="1"/>
      <c r="D10" s="43" t="s">
        <v>4</v>
      </c>
      <c r="E10" s="43"/>
      <c r="F10" s="43"/>
      <c r="G10" s="43"/>
      <c r="H10" s="43"/>
      <c r="I10" s="12"/>
      <c r="J10" s="26">
        <v>98706024165</v>
      </c>
      <c r="K10" s="26">
        <v>7277535684311</v>
      </c>
      <c r="L10" s="26">
        <v>7201501987308</v>
      </c>
      <c r="M10" s="26">
        <f t="shared" si="1"/>
        <v>174739721168</v>
      </c>
      <c r="N10" s="27">
        <f t="shared" si="0"/>
        <v>76033697003</v>
      </c>
      <c r="O10" s="1"/>
      <c r="P10" s="33"/>
      <c r="Q10" s="32"/>
      <c r="R10" s="25"/>
      <c r="S10" s="25"/>
    </row>
    <row r="11" spans="1:19" ht="21" customHeight="1">
      <c r="A11" s="1"/>
      <c r="B11" s="3"/>
      <c r="C11" s="1"/>
      <c r="D11" s="43" t="s">
        <v>5</v>
      </c>
      <c r="E11" s="43"/>
      <c r="F11" s="43"/>
      <c r="G11" s="43"/>
      <c r="H11" s="43"/>
      <c r="I11" s="12"/>
      <c r="J11" s="26">
        <v>174816219434</v>
      </c>
      <c r="K11" s="26">
        <v>2020843765185</v>
      </c>
      <c r="L11" s="26">
        <v>2026316057034</v>
      </c>
      <c r="M11" s="26">
        <f t="shared" si="1"/>
        <v>169343927585</v>
      </c>
      <c r="N11" s="27">
        <f t="shared" si="0"/>
        <v>-5472291849</v>
      </c>
      <c r="O11" s="1"/>
      <c r="P11" s="33"/>
      <c r="Q11" s="32"/>
      <c r="R11" s="25"/>
      <c r="S11" s="25"/>
    </row>
    <row r="12" spans="1:19" ht="21" customHeight="1">
      <c r="A12" s="1"/>
      <c r="B12" s="3"/>
      <c r="C12" s="1"/>
      <c r="D12" s="43" t="s">
        <v>6</v>
      </c>
      <c r="E12" s="43"/>
      <c r="F12" s="43"/>
      <c r="G12" s="43"/>
      <c r="H12" s="43"/>
      <c r="I12" s="12"/>
      <c r="J12" s="26">
        <v>4602233372</v>
      </c>
      <c r="K12" s="26">
        <v>627130102</v>
      </c>
      <c r="L12" s="26">
        <v>77998796</v>
      </c>
      <c r="M12" s="26">
        <f t="shared" si="1"/>
        <v>5151364678</v>
      </c>
      <c r="N12" s="27">
        <f t="shared" si="0"/>
        <v>549131306</v>
      </c>
      <c r="O12" s="1"/>
      <c r="P12" s="33"/>
      <c r="Q12" s="32"/>
      <c r="R12" s="25"/>
      <c r="S12" s="25"/>
    </row>
    <row r="13" spans="1:19" ht="21" customHeight="1">
      <c r="A13" s="1"/>
      <c r="B13" s="3"/>
      <c r="C13" s="1"/>
      <c r="D13" s="43" t="s">
        <v>7</v>
      </c>
      <c r="E13" s="43"/>
      <c r="F13" s="43"/>
      <c r="G13" s="43"/>
      <c r="H13" s="43"/>
      <c r="I13" s="12"/>
      <c r="J13" s="26">
        <v>189213764</v>
      </c>
      <c r="K13" s="26">
        <v>201883110</v>
      </c>
      <c r="L13" s="26">
        <v>207859604</v>
      </c>
      <c r="M13" s="26">
        <f t="shared" si="1"/>
        <v>183237270</v>
      </c>
      <c r="N13" s="27">
        <f t="shared" si="0"/>
        <v>-5976494</v>
      </c>
      <c r="O13" s="1"/>
      <c r="P13" s="33"/>
      <c r="Q13" s="32"/>
      <c r="R13" s="25"/>
      <c r="S13" s="25"/>
    </row>
    <row r="14" spans="1:19" ht="21" customHeight="1">
      <c r="A14" s="1"/>
      <c r="B14" s="3"/>
      <c r="C14" s="1"/>
      <c r="D14" s="43" t="s">
        <v>8</v>
      </c>
      <c r="E14" s="43"/>
      <c r="F14" s="43"/>
      <c r="G14" s="43"/>
      <c r="H14" s="43"/>
      <c r="I14" s="12"/>
      <c r="J14" s="26">
        <v>23630043886</v>
      </c>
      <c r="K14" s="26">
        <v>40729408408</v>
      </c>
      <c r="L14" s="26">
        <v>44155966764</v>
      </c>
      <c r="M14" s="26">
        <f t="shared" si="1"/>
        <v>20203485530</v>
      </c>
      <c r="N14" s="27">
        <f t="shared" si="0"/>
        <v>-3426558356</v>
      </c>
      <c r="O14" s="1"/>
      <c r="P14" s="33"/>
      <c r="Q14" s="32"/>
      <c r="R14" s="25"/>
      <c r="S14" s="25"/>
    </row>
    <row r="15" spans="1:19" ht="29.25" customHeight="1">
      <c r="A15" s="1"/>
      <c r="B15" s="3"/>
      <c r="C15" s="1"/>
      <c r="D15" s="43" t="s">
        <v>9</v>
      </c>
      <c r="E15" s="43"/>
      <c r="F15" s="43"/>
      <c r="G15" s="43"/>
      <c r="H15" s="43"/>
      <c r="I15" s="12"/>
      <c r="J15" s="26">
        <v>-42615549516</v>
      </c>
      <c r="K15" s="26">
        <v>3160779952</v>
      </c>
      <c r="L15" s="26">
        <v>5434773275</v>
      </c>
      <c r="M15" s="26">
        <f t="shared" si="1"/>
        <v>-44889542839</v>
      </c>
      <c r="N15" s="27">
        <f t="shared" si="0"/>
        <v>-2273993323</v>
      </c>
      <c r="O15" s="1"/>
      <c r="P15" s="33"/>
      <c r="Q15" s="32"/>
      <c r="R15" s="25"/>
      <c r="S15" s="25"/>
    </row>
    <row r="16" spans="1:19" ht="21" customHeight="1">
      <c r="A16" s="1"/>
      <c r="B16" s="3"/>
      <c r="C16" s="1"/>
      <c r="D16" s="43" t="s">
        <v>31</v>
      </c>
      <c r="E16" s="43"/>
      <c r="F16" s="43"/>
      <c r="G16" s="43"/>
      <c r="H16" s="43"/>
      <c r="I16" s="12"/>
      <c r="J16" s="28">
        <v>0</v>
      </c>
      <c r="K16" s="28">
        <v>0</v>
      </c>
      <c r="L16" s="28">
        <v>0</v>
      </c>
      <c r="M16" s="28">
        <f t="shared" si="1"/>
        <v>0</v>
      </c>
      <c r="N16" s="27">
        <f t="shared" si="0"/>
        <v>0</v>
      </c>
      <c r="O16" s="1"/>
      <c r="P16" s="33"/>
      <c r="Q16" s="32"/>
      <c r="R16" s="25"/>
      <c r="S16" s="25"/>
    </row>
    <row r="17" spans="1:19" ht="21" customHeight="1">
      <c r="A17" s="1"/>
      <c r="B17" s="3"/>
      <c r="C17" s="37" t="s">
        <v>10</v>
      </c>
      <c r="D17" s="37"/>
      <c r="E17" s="37"/>
      <c r="F17" s="37"/>
      <c r="G17" s="37"/>
      <c r="H17" s="37"/>
      <c r="I17" s="12"/>
      <c r="J17" s="17">
        <f>SUM(I18:J26)</f>
        <v>509567758224</v>
      </c>
      <c r="K17" s="17">
        <f>SUM(K18:K26)</f>
        <v>1993831537816</v>
      </c>
      <c r="L17" s="17">
        <f>SUM(L18:L26)</f>
        <v>1959432342930</v>
      </c>
      <c r="M17" s="17">
        <f>+J17+K17-L17</f>
        <v>543966953110</v>
      </c>
      <c r="N17" s="18">
        <f t="shared" si="0"/>
        <v>34399194886</v>
      </c>
      <c r="O17" s="1"/>
      <c r="P17" s="33"/>
      <c r="Q17" s="32"/>
      <c r="R17" s="25"/>
      <c r="S17" s="25"/>
    </row>
    <row r="18" spans="1:19" ht="21" customHeight="1">
      <c r="A18" s="1"/>
      <c r="B18" s="3"/>
      <c r="C18" s="1"/>
      <c r="D18" s="43" t="s">
        <v>11</v>
      </c>
      <c r="E18" s="43"/>
      <c r="F18" s="43"/>
      <c r="G18" s="43"/>
      <c r="H18" s="43"/>
      <c r="I18" s="12"/>
      <c r="J18" s="26">
        <v>289976021152</v>
      </c>
      <c r="K18" s="26">
        <v>1976735217101</v>
      </c>
      <c r="L18" s="26">
        <v>1940034821375</v>
      </c>
      <c r="M18" s="26">
        <f t="shared" si="1"/>
        <v>326676416878</v>
      </c>
      <c r="N18" s="27">
        <f t="shared" si="0"/>
        <v>36700395726</v>
      </c>
      <c r="O18" s="1"/>
      <c r="P18" s="33"/>
      <c r="Q18" s="32"/>
      <c r="R18" s="25"/>
      <c r="S18" s="25"/>
    </row>
    <row r="19" spans="1:19" ht="25.5" customHeight="1">
      <c r="A19" s="1"/>
      <c r="B19" s="3"/>
      <c r="C19" s="1"/>
      <c r="D19" s="43" t="s">
        <v>33</v>
      </c>
      <c r="E19" s="43"/>
      <c r="F19" s="43"/>
      <c r="G19" s="43"/>
      <c r="H19" s="43"/>
      <c r="I19" s="43"/>
      <c r="J19" s="26">
        <v>31546240885</v>
      </c>
      <c r="K19" s="26">
        <v>3272639078</v>
      </c>
      <c r="L19" s="26">
        <v>3691831138</v>
      </c>
      <c r="M19" s="26">
        <f t="shared" si="1"/>
        <v>31127048825</v>
      </c>
      <c r="N19" s="27">
        <f t="shared" si="0"/>
        <v>-419192060</v>
      </c>
      <c r="O19" s="1"/>
      <c r="P19" s="33"/>
      <c r="Q19" s="32"/>
      <c r="R19" s="25"/>
      <c r="S19" s="25"/>
    </row>
    <row r="20" spans="1:19" ht="30.75" customHeight="1">
      <c r="A20" s="1"/>
      <c r="B20" s="3"/>
      <c r="C20" s="1"/>
      <c r="D20" s="43" t="s">
        <v>12</v>
      </c>
      <c r="E20" s="43"/>
      <c r="F20" s="43"/>
      <c r="G20" s="43"/>
      <c r="H20" s="43"/>
      <c r="I20" s="12"/>
      <c r="J20" s="26">
        <v>134592693374</v>
      </c>
      <c r="K20" s="26">
        <v>855130097</v>
      </c>
      <c r="L20" s="26">
        <v>643363407</v>
      </c>
      <c r="M20" s="26">
        <f t="shared" si="1"/>
        <v>134804460064</v>
      </c>
      <c r="N20" s="27">
        <f t="shared" si="0"/>
        <v>211766690</v>
      </c>
      <c r="O20" s="1"/>
      <c r="P20" s="33"/>
      <c r="Q20" s="32"/>
      <c r="R20" s="25"/>
      <c r="S20" s="25"/>
    </row>
    <row r="21" spans="1:19" ht="21" customHeight="1">
      <c r="A21" s="1"/>
      <c r="B21" s="3"/>
      <c r="C21" s="1"/>
      <c r="D21" s="43" t="s">
        <v>13</v>
      </c>
      <c r="E21" s="43"/>
      <c r="F21" s="43"/>
      <c r="G21" s="43"/>
      <c r="H21" s="43"/>
      <c r="I21" s="12"/>
      <c r="J21" s="26">
        <v>58123522445</v>
      </c>
      <c r="K21" s="26">
        <v>9547997844</v>
      </c>
      <c r="L21" s="26">
        <v>9782955146</v>
      </c>
      <c r="M21" s="26">
        <f t="shared" si="1"/>
        <v>57888565143</v>
      </c>
      <c r="N21" s="27">
        <f t="shared" si="0"/>
        <v>-234957302</v>
      </c>
      <c r="O21" s="1"/>
      <c r="P21" s="33"/>
      <c r="Q21" s="32"/>
      <c r="R21" s="25"/>
      <c r="S21" s="25"/>
    </row>
    <row r="22" spans="1:19" ht="21" customHeight="1">
      <c r="A22" s="1"/>
      <c r="B22" s="3"/>
      <c r="C22" s="1"/>
      <c r="D22" s="43" t="s">
        <v>14</v>
      </c>
      <c r="E22" s="43"/>
      <c r="F22" s="43"/>
      <c r="G22" s="43"/>
      <c r="H22" s="43"/>
      <c r="I22" s="12"/>
      <c r="J22" s="26">
        <v>70640964829</v>
      </c>
      <c r="K22" s="29">
        <v>0</v>
      </c>
      <c r="L22" s="26">
        <v>544953919</v>
      </c>
      <c r="M22" s="26">
        <f t="shared" si="1"/>
        <v>70096010910</v>
      </c>
      <c r="N22" s="27">
        <f t="shared" si="0"/>
        <v>-544953919</v>
      </c>
      <c r="O22" s="1"/>
      <c r="P22" s="33"/>
      <c r="Q22" s="32"/>
      <c r="R22" s="25"/>
      <c r="S22" s="25"/>
    </row>
    <row r="23" spans="1:19" ht="26.25" customHeight="1">
      <c r="A23" s="1"/>
      <c r="B23" s="3"/>
      <c r="C23" s="1"/>
      <c r="D23" s="43" t="s">
        <v>15</v>
      </c>
      <c r="E23" s="43"/>
      <c r="F23" s="43"/>
      <c r="G23" s="43"/>
      <c r="H23" s="43"/>
      <c r="I23" s="12"/>
      <c r="J23" s="26">
        <v>-75311684461</v>
      </c>
      <c r="K23" s="26">
        <v>3237946650</v>
      </c>
      <c r="L23" s="26">
        <v>4734417945</v>
      </c>
      <c r="M23" s="26">
        <f t="shared" si="1"/>
        <v>-76808155756</v>
      </c>
      <c r="N23" s="27">
        <f t="shared" si="0"/>
        <v>-1496471295</v>
      </c>
      <c r="O23" s="1"/>
      <c r="P23" s="33"/>
      <c r="Q23" s="32"/>
      <c r="R23" s="25"/>
      <c r="S23" s="25"/>
    </row>
    <row r="24" spans="1:19" ht="21" customHeight="1">
      <c r="A24" s="1"/>
      <c r="B24" s="3"/>
      <c r="C24" s="1"/>
      <c r="D24" s="43" t="s">
        <v>16</v>
      </c>
      <c r="E24" s="43"/>
      <c r="F24" s="43"/>
      <c r="G24" s="43"/>
      <c r="H24" s="43"/>
      <c r="I24" s="12"/>
      <c r="J24" s="28">
        <v>0</v>
      </c>
      <c r="K24" s="26">
        <v>182607046</v>
      </c>
      <c r="L24" s="26">
        <v>0</v>
      </c>
      <c r="M24" s="26">
        <f t="shared" si="1"/>
        <v>182607046</v>
      </c>
      <c r="N24" s="27">
        <f t="shared" si="0"/>
        <v>182607046</v>
      </c>
      <c r="O24" s="1"/>
      <c r="P24" s="33"/>
      <c r="Q24" s="32"/>
      <c r="R24" s="25"/>
      <c r="S24" s="25"/>
    </row>
    <row r="25" spans="1:19" ht="27" customHeight="1">
      <c r="A25" s="1"/>
      <c r="B25" s="3"/>
      <c r="C25" s="1"/>
      <c r="D25" s="43" t="s">
        <v>17</v>
      </c>
      <c r="E25" s="43"/>
      <c r="F25" s="43"/>
      <c r="G25" s="43"/>
      <c r="H25" s="43"/>
      <c r="I25" s="12"/>
      <c r="J25" s="28">
        <v>0</v>
      </c>
      <c r="K25" s="28">
        <v>0</v>
      </c>
      <c r="L25" s="28">
        <v>0</v>
      </c>
      <c r="M25" s="28">
        <f t="shared" si="1"/>
        <v>0</v>
      </c>
      <c r="N25" s="27">
        <f t="shared" si="0"/>
        <v>0</v>
      </c>
      <c r="O25" s="3"/>
      <c r="P25" s="33"/>
      <c r="Q25" s="32"/>
      <c r="R25" s="25"/>
      <c r="S25" s="25"/>
    </row>
    <row r="26" spans="1:19" ht="21" customHeight="1">
      <c r="A26" s="1"/>
      <c r="B26" s="5"/>
      <c r="C26" s="20"/>
      <c r="D26" s="45" t="s">
        <v>18</v>
      </c>
      <c r="E26" s="45"/>
      <c r="F26" s="45"/>
      <c r="G26" s="45"/>
      <c r="H26" s="45"/>
      <c r="I26" s="21"/>
      <c r="J26" s="30">
        <v>0</v>
      </c>
      <c r="K26" s="30">
        <v>0</v>
      </c>
      <c r="L26" s="30">
        <v>0</v>
      </c>
      <c r="M26" s="30">
        <f t="shared" si="1"/>
        <v>0</v>
      </c>
      <c r="N26" s="31">
        <f t="shared" si="0"/>
        <v>0</v>
      </c>
      <c r="O26" s="3"/>
      <c r="P26" s="33"/>
      <c r="Q26" s="32"/>
      <c r="R26" s="25"/>
      <c r="S26" s="25"/>
    </row>
    <row r="27" spans="1:17" ht="0.75" customHeight="1">
      <c r="A27" s="1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34"/>
      <c r="Q27" s="32"/>
    </row>
    <row r="28" spans="1:16" ht="13.5" customHeight="1">
      <c r="A28" s="1"/>
      <c r="B28" s="1"/>
      <c r="C28" s="1"/>
      <c r="D28" s="43" t="s">
        <v>32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35"/>
    </row>
    <row r="29" spans="1:16" ht="40.5" customHeight="1" thickBot="1">
      <c r="A29" s="1"/>
      <c r="B29" s="1"/>
      <c r="C29" s="1"/>
      <c r="D29" s="1"/>
      <c r="E29" s="1"/>
      <c r="F29" s="6"/>
      <c r="G29" s="6"/>
      <c r="H29" s="6"/>
      <c r="I29" s="6"/>
      <c r="J29" s="6"/>
      <c r="K29" s="1"/>
      <c r="L29" s="6"/>
      <c r="M29" s="6"/>
      <c r="N29" s="1"/>
      <c r="O29" s="1"/>
      <c r="P29" s="36"/>
    </row>
    <row r="30" spans="1:16" ht="4.5" customHeight="1">
      <c r="A30" s="1"/>
      <c r="B30" s="1"/>
      <c r="C30" s="1"/>
      <c r="D30" s="1"/>
      <c r="E30" s="1"/>
      <c r="F30" s="1"/>
      <c r="G30" s="44"/>
      <c r="H30" s="44"/>
      <c r="I30" s="44"/>
      <c r="J30" s="1"/>
      <c r="K30" s="1"/>
      <c r="L30" s="1"/>
      <c r="M30" s="7"/>
      <c r="N30" s="1"/>
      <c r="O30" s="1"/>
      <c r="P30" s="35"/>
    </row>
    <row r="31" spans="1:16" ht="15" customHeight="1">
      <c r="A31" s="1"/>
      <c r="B31" s="1"/>
      <c r="C31" s="1"/>
      <c r="D31" s="1"/>
      <c r="F31" s="38" t="s">
        <v>19</v>
      </c>
      <c r="G31" s="38"/>
      <c r="H31" s="38"/>
      <c r="I31" s="38"/>
      <c r="J31" s="38"/>
      <c r="K31" s="1"/>
      <c r="L31" s="38" t="s">
        <v>20</v>
      </c>
      <c r="M31" s="38"/>
      <c r="N31" s="22"/>
      <c r="O31" s="1"/>
      <c r="P31" s="36"/>
    </row>
    <row r="32" spans="1:16" ht="0.75" customHeight="1">
      <c r="A32" s="1"/>
      <c r="B32" s="1"/>
      <c r="C32" s="1"/>
      <c r="D32" s="1"/>
      <c r="E32" s="7"/>
      <c r="F32" s="7"/>
      <c r="G32" s="7"/>
      <c r="H32" s="7"/>
      <c r="I32" s="7"/>
      <c r="J32" s="7"/>
      <c r="K32" s="1"/>
      <c r="L32" s="1"/>
      <c r="M32" s="1"/>
      <c r="N32" s="1"/>
      <c r="O32" s="1"/>
      <c r="P32" s="1"/>
    </row>
    <row r="33" spans="1:16" ht="30.75" customHeight="1">
      <c r="A33" s="1"/>
      <c r="B33" s="1"/>
      <c r="C33" s="1"/>
      <c r="D33" s="1"/>
      <c r="F33" s="38" t="s">
        <v>0</v>
      </c>
      <c r="G33" s="38"/>
      <c r="H33" s="38"/>
      <c r="I33" s="38"/>
      <c r="J33" s="38"/>
      <c r="K33" s="1"/>
      <c r="L33" s="38" t="s">
        <v>1</v>
      </c>
      <c r="M33" s="38"/>
      <c r="N33" s="22"/>
      <c r="O33" s="1"/>
      <c r="P33" s="1"/>
    </row>
    <row r="34" spans="1:16" ht="1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8"/>
      <c r="O35" s="19"/>
      <c r="P35" s="1"/>
    </row>
    <row r="36" spans="1:16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42" ht="15">
      <c r="M42" s="23"/>
    </row>
    <row r="43" ht="15">
      <c r="M43" s="23"/>
    </row>
    <row r="44" ht="15">
      <c r="M44" s="23"/>
    </row>
    <row r="45" ht="15">
      <c r="M45" s="23"/>
    </row>
    <row r="46" ht="15">
      <c r="M46" s="23"/>
    </row>
    <row r="47" ht="15">
      <c r="M47" s="23"/>
    </row>
    <row r="48" ht="15">
      <c r="M48" s="23"/>
    </row>
    <row r="49" ht="15">
      <c r="M49" s="4"/>
    </row>
    <row r="50" ht="15">
      <c r="M50" s="4"/>
    </row>
  </sheetData>
  <sheetProtection/>
  <mergeCells count="32">
    <mergeCell ref="L33:M33"/>
    <mergeCell ref="D26:H26"/>
    <mergeCell ref="F31:J31"/>
    <mergeCell ref="F33:J33"/>
    <mergeCell ref="D25:H25"/>
    <mergeCell ref="D24:H24"/>
    <mergeCell ref="D23:H23"/>
    <mergeCell ref="B27:O27"/>
    <mergeCell ref="D28:O28"/>
    <mergeCell ref="G30:I30"/>
    <mergeCell ref="L31:M31"/>
    <mergeCell ref="D22:H22"/>
    <mergeCell ref="D21:H21"/>
    <mergeCell ref="D20:H20"/>
    <mergeCell ref="D18:H18"/>
    <mergeCell ref="C17:H17"/>
    <mergeCell ref="D16:H16"/>
    <mergeCell ref="D19:I19"/>
    <mergeCell ref="D15:H15"/>
    <mergeCell ref="D14:H14"/>
    <mergeCell ref="D13:H13"/>
    <mergeCell ref="D12:H12"/>
    <mergeCell ref="D11:H11"/>
    <mergeCell ref="D10:H10"/>
    <mergeCell ref="C9:H9"/>
    <mergeCell ref="C8:H8"/>
    <mergeCell ref="F2:N2"/>
    <mergeCell ref="F3:N3"/>
    <mergeCell ref="F4:N4"/>
    <mergeCell ref="F5:G5"/>
    <mergeCell ref="H5:M5"/>
    <mergeCell ref="B7:H7"/>
  </mergeCells>
  <printOptions horizontalCentered="1" verticalCentered="1"/>
  <pageMargins left="0.2755905511811024" right="0.2755905511811024" top="0.2755905511811024" bottom="0.2755905511811024" header="0.5118110236220472" footer="0.5118110236220472"/>
  <pageSetup horizontalDpi="300" verticalDpi="300" orientation="landscape" pageOrder="overThenDown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España Hernández</dc:creator>
  <cp:keywords/>
  <dc:description/>
  <cp:lastModifiedBy>Alfredo Villalobos Garcia</cp:lastModifiedBy>
  <cp:lastPrinted>2024-04-30T16:06:24Z</cp:lastPrinted>
  <dcterms:created xsi:type="dcterms:W3CDTF">2020-03-13T18:43:38Z</dcterms:created>
  <dcterms:modified xsi:type="dcterms:W3CDTF">2024-04-30T16:06:31Z</dcterms:modified>
  <cp:category/>
  <cp:version/>
  <cp:contentType/>
  <cp:contentStatus/>
</cp:coreProperties>
</file>