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5" i="1" l="1"/>
  <c r="F15" i="1"/>
  <c r="I14" i="1"/>
  <c r="I16" i="1" s="1"/>
  <c r="H14" i="1"/>
  <c r="H16" i="1" s="1"/>
  <c r="G14" i="1"/>
  <c r="J14" i="1" s="1"/>
  <c r="E14" i="1"/>
  <c r="E16" i="1" s="1"/>
  <c r="J13" i="1"/>
  <c r="F13" i="1"/>
  <c r="J12" i="1"/>
  <c r="F12" i="1"/>
  <c r="I11" i="1"/>
  <c r="H11" i="1"/>
  <c r="G11" i="1"/>
  <c r="J11" i="1" s="1"/>
  <c r="E11" i="1"/>
  <c r="J10" i="1"/>
  <c r="F10" i="1"/>
  <c r="I9" i="1"/>
  <c r="H9" i="1"/>
  <c r="G9" i="1"/>
  <c r="J9" i="1" s="1"/>
  <c r="E9" i="1"/>
  <c r="B5" i="1"/>
  <c r="B4" i="1"/>
  <c r="G16" i="1" l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<sst xmlns="http://schemas.openxmlformats.org/spreadsheetml/2006/main" count="25" uniqueCount="25">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</sst>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ar.romeroa/Desktop/AREA_DE_INF_PROGRAM&#193;TICA/AUDITOR&#205;AS/Cumplimiento_LGCG_2019/ESTADOS_PRESUPUESTARIOS_PROGRAM&#193;TICOS/PARA_PUBLICAR/2019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2019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tabSelected="1" zoomScaleNormal="100" workbookViewId="0">
      <selection activeCell="I10" sqref="I10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8.425781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tr">
        <f>[1]EAEP_ADMIN!B4</f>
        <v>Del 1 de enero al 31 de marzo de 2019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 x14ac:dyDescent="0.3">
      <c r="A9" s="1"/>
      <c r="B9" s="23"/>
      <c r="C9" s="24" t="s">
        <v>15</v>
      </c>
      <c r="D9" s="25"/>
      <c r="E9" s="26">
        <f>E10</f>
        <v>74241987</v>
      </c>
      <c r="F9" s="26">
        <f>G9-E9</f>
        <v>758408</v>
      </c>
      <c r="G9" s="26">
        <f>G10</f>
        <v>75000395</v>
      </c>
      <c r="H9" s="26">
        <f>H10</f>
        <v>74043580.190000027</v>
      </c>
      <c r="I9" s="26">
        <f>I10</f>
        <v>74043580.190000013</v>
      </c>
      <c r="J9" s="26">
        <f>G9-H9</f>
        <v>956814.80999997258</v>
      </c>
      <c r="K9" s="1"/>
    </row>
    <row r="10" spans="1:12" ht="17.100000000000001" customHeight="1" x14ac:dyDescent="0.3">
      <c r="A10" s="1"/>
      <c r="B10" s="23"/>
      <c r="C10" s="1"/>
      <c r="D10" s="27" t="s">
        <v>16</v>
      </c>
      <c r="E10" s="28">
        <v>74241987</v>
      </c>
      <c r="F10" s="28">
        <f t="shared" ref="F10:F16" si="0">G10-E10</f>
        <v>758408</v>
      </c>
      <c r="G10" s="28">
        <v>75000395</v>
      </c>
      <c r="H10" s="28">
        <v>74043580.190000027</v>
      </c>
      <c r="I10" s="28">
        <v>74043580.190000013</v>
      </c>
      <c r="J10" s="28">
        <f t="shared" ref="J10:J16" si="1">G10-H10</f>
        <v>956814.80999997258</v>
      </c>
      <c r="K10" s="1"/>
    </row>
    <row r="11" spans="1:12" ht="17.100000000000001" customHeight="1" x14ac:dyDescent="0.3">
      <c r="A11" s="1"/>
      <c r="B11" s="23"/>
      <c r="C11" s="24" t="s">
        <v>17</v>
      </c>
      <c r="D11" s="25"/>
      <c r="E11" s="26">
        <f>E12+E13</f>
        <v>167370858621</v>
      </c>
      <c r="F11" s="26">
        <f t="shared" si="0"/>
        <v>-11406319467</v>
      </c>
      <c r="G11" s="26">
        <f>G12+G13</f>
        <v>155964539154</v>
      </c>
      <c r="H11" s="26">
        <f>H12+H13</f>
        <v>170440306808.15024</v>
      </c>
      <c r="I11" s="26">
        <f>I12+I13</f>
        <v>147316017239.69022</v>
      </c>
      <c r="J11" s="26">
        <f t="shared" si="1"/>
        <v>-14475767654.150238</v>
      </c>
      <c r="K11" s="1"/>
    </row>
    <row r="12" spans="1:12" ht="17.100000000000001" customHeight="1" x14ac:dyDescent="0.3">
      <c r="A12" s="1"/>
      <c r="B12" s="23"/>
      <c r="C12" s="1"/>
      <c r="D12" s="27" t="s">
        <v>18</v>
      </c>
      <c r="E12" s="28">
        <v>63955095259</v>
      </c>
      <c r="F12" s="28">
        <f t="shared" si="0"/>
        <v>-11286162084</v>
      </c>
      <c r="G12" s="28">
        <v>52668933175</v>
      </c>
      <c r="H12" s="28">
        <v>65655637544.490227</v>
      </c>
      <c r="I12" s="28">
        <v>45391026061.87011</v>
      </c>
      <c r="J12" s="28">
        <f t="shared" si="1"/>
        <v>-12986704369.490227</v>
      </c>
      <c r="K12" s="1"/>
    </row>
    <row r="13" spans="1:12" ht="17.100000000000001" customHeight="1" x14ac:dyDescent="0.3">
      <c r="A13" s="1"/>
      <c r="B13" s="23"/>
      <c r="C13" s="1"/>
      <c r="D13" s="27" t="s">
        <v>19</v>
      </c>
      <c r="E13" s="28">
        <v>103415763362</v>
      </c>
      <c r="F13" s="28">
        <f t="shared" si="0"/>
        <v>-120157383</v>
      </c>
      <c r="G13" s="28">
        <v>103295605979</v>
      </c>
      <c r="H13" s="28">
        <v>104784669263.66</v>
      </c>
      <c r="I13" s="28">
        <v>101924991177.82011</v>
      </c>
      <c r="J13" s="28">
        <f t="shared" si="1"/>
        <v>-1489063284.6600037</v>
      </c>
      <c r="K13" s="1"/>
    </row>
    <row r="14" spans="1:12" ht="17.100000000000001" customHeight="1" x14ac:dyDescent="0.3">
      <c r="A14" s="1"/>
      <c r="B14" s="23"/>
      <c r="C14" s="24" t="s">
        <v>20</v>
      </c>
      <c r="D14" s="25"/>
      <c r="E14" s="26">
        <f>E15</f>
        <v>219695723</v>
      </c>
      <c r="F14" s="26">
        <f t="shared" si="0"/>
        <v>-27985332</v>
      </c>
      <c r="G14" s="26">
        <f>G15</f>
        <v>191710391</v>
      </c>
      <c r="H14" s="26">
        <f>H15</f>
        <v>178517838.18999982</v>
      </c>
      <c r="I14" s="26">
        <f>I15</f>
        <v>178517838.19000015</v>
      </c>
      <c r="J14" s="26">
        <f t="shared" si="1"/>
        <v>13192552.810000181</v>
      </c>
      <c r="K14" s="1"/>
    </row>
    <row r="15" spans="1:12" ht="17.100000000000001" customHeight="1" x14ac:dyDescent="0.3">
      <c r="A15" s="1"/>
      <c r="B15" s="29"/>
      <c r="C15" s="30"/>
      <c r="D15" s="31" t="s">
        <v>21</v>
      </c>
      <c r="E15" s="28">
        <v>219695723</v>
      </c>
      <c r="F15" s="28">
        <f t="shared" si="0"/>
        <v>-27985332</v>
      </c>
      <c r="G15" s="28">
        <v>191710391</v>
      </c>
      <c r="H15" s="28">
        <v>178517838.18999982</v>
      </c>
      <c r="I15" s="28">
        <v>178517838.19000015</v>
      </c>
      <c r="J15" s="28">
        <f t="shared" si="1"/>
        <v>13192552.810000181</v>
      </c>
      <c r="K15" s="1"/>
    </row>
    <row r="16" spans="1:12" ht="21.95" customHeight="1" thickBot="1" x14ac:dyDescent="0.35">
      <c r="A16" s="1"/>
      <c r="B16" s="32" t="s">
        <v>22</v>
      </c>
      <c r="C16" s="32"/>
      <c r="D16" s="32"/>
      <c r="E16" s="33">
        <f>E14+E11+E9</f>
        <v>167664796331</v>
      </c>
      <c r="F16" s="33">
        <f t="shared" si="0"/>
        <v>-11433546391</v>
      </c>
      <c r="G16" s="33">
        <f>G14+G11+G9</f>
        <v>156231249940</v>
      </c>
      <c r="H16" s="33">
        <f>H14+H11+H9</f>
        <v>170692868226.53024</v>
      </c>
      <c r="I16" s="33">
        <f>I14+I11+I9</f>
        <v>147568578658.07022</v>
      </c>
      <c r="J16" s="33">
        <f t="shared" si="1"/>
        <v>-14461618286.530243</v>
      </c>
      <c r="K16" s="1"/>
    </row>
    <row r="17" spans="1:11" x14ac:dyDescent="0.3">
      <c r="A17" s="1"/>
      <c r="B17" s="34" t="s">
        <v>23</v>
      </c>
      <c r="C17" s="34"/>
      <c r="D17" s="34"/>
      <c r="E17" s="34"/>
      <c r="F17" s="34"/>
      <c r="G17" s="34"/>
      <c r="H17" s="34"/>
      <c r="I17" s="34"/>
      <c r="J17" s="34"/>
      <c r="K17" s="1"/>
    </row>
    <row r="18" spans="1:11" x14ac:dyDescent="0.3">
      <c r="A18" s="1"/>
      <c r="B18" s="1"/>
      <c r="C18" s="35" t="s">
        <v>24</v>
      </c>
      <c r="D18" s="35"/>
      <c r="E18" s="35"/>
      <c r="F18" s="35"/>
      <c r="G18" s="35"/>
      <c r="H18" s="35"/>
      <c r="I18" s="35"/>
      <c r="J18" s="3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11">
    <mergeCell ref="C11:D11"/>
    <mergeCell ref="C14:D14"/>
    <mergeCell ref="B16:D16"/>
    <mergeCell ref="B17:J17"/>
    <mergeCell ref="C18:J18"/>
    <mergeCell ref="B2:J2"/>
    <mergeCell ref="B3:J3"/>
    <mergeCell ref="B4:J4"/>
    <mergeCell ref="B5:J5"/>
    <mergeCell ref="B7:D7"/>
    <mergeCell ref="C9:D9"/>
  </mergeCells>
  <pageMargins left="0.35433070866141736" right="0.35433070866141736" top="0.47244094488188981" bottom="0.43307086614173229" header="0.51181102362204722" footer="0.51181102362204722"/>
  <pageSetup scale="76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2020-08-26T22:11:14Z</dcterms:created>
  <dcterms:modified xsi:type="dcterms:W3CDTF">2020-08-26T22:11:38Z</dcterms:modified>
</cp:coreProperties>
</file>