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EAEP_OBJGASTO" sheetId="1" r:id="rId1"/>
  </sheets>
  <definedNames>
    <definedName name="_xlnm.Print_Area" localSheetId="0">EAEP_OBJGASTO!$B$2:$J$62</definedName>
  </definedNames>
  <calcPr calcId="145621"/>
</workbook>
</file>

<file path=xl/calcChain.xml><?xml version="1.0" encoding="utf-8"?>
<calcChain xmlns="http://schemas.openxmlformats.org/spreadsheetml/2006/main">
  <c r="J46" i="1" l="1"/>
  <c r="F46" i="1"/>
  <c r="I45" i="1"/>
  <c r="H45" i="1"/>
  <c r="G45" i="1"/>
  <c r="E45" i="1"/>
  <c r="J44" i="1"/>
  <c r="F44" i="1"/>
  <c r="J43" i="1"/>
  <c r="F43" i="1"/>
  <c r="J42" i="1"/>
  <c r="F42" i="1"/>
  <c r="J41" i="1"/>
  <c r="F41" i="1"/>
  <c r="I40" i="1"/>
  <c r="H40" i="1"/>
  <c r="G40" i="1"/>
  <c r="E40" i="1"/>
  <c r="J39" i="1"/>
  <c r="F39" i="1"/>
  <c r="J38" i="1"/>
  <c r="F38" i="1"/>
  <c r="J37" i="1"/>
  <c r="F37" i="1"/>
  <c r="J36" i="1"/>
  <c r="F36" i="1"/>
  <c r="I35" i="1"/>
  <c r="H35" i="1"/>
  <c r="G35" i="1"/>
  <c r="E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J9" i="1" s="1"/>
  <c r="G9" i="1"/>
  <c r="F9" i="1"/>
  <c r="E9" i="1"/>
  <c r="F16" i="1" l="1"/>
  <c r="E47" i="1"/>
  <c r="H47" i="1"/>
  <c r="J16" i="1"/>
  <c r="J25" i="1"/>
  <c r="J35" i="1"/>
  <c r="J40" i="1"/>
  <c r="J45" i="1"/>
  <c r="I47" i="1"/>
  <c r="G47" i="1"/>
  <c r="F25" i="1"/>
  <c r="F35" i="1"/>
  <c r="F40" i="1"/>
  <c r="F45" i="1"/>
  <c r="J47" i="1" l="1"/>
  <c r="F47" i="1"/>
</calcChain>
</file>

<file path=xl/sharedStrings.xml><?xml version="1.0" encoding="utf-8"?>
<sst xmlns="http://schemas.openxmlformats.org/spreadsheetml/2006/main" count="60" uniqueCount="60">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</sst>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3" fontId="4" fillId="0" borderId="0" xfId="1" applyNumberFormat="1" applyFont="1"/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1809750</xdr:colOff>
      <xdr:row>52</xdr:row>
      <xdr:rowOff>142875</xdr:rowOff>
    </xdr:from>
    <xdr:to>
      <xdr:col>7</xdr:col>
      <xdr:colOff>445641</xdr:colOff>
      <xdr:row>61</xdr:row>
      <xdr:rowOff>1279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8750" y="11858625"/>
          <a:ext cx="7303641" cy="157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view="pageBreakPreview" topLeftCell="A22" zoomScale="85" zoomScaleNormal="85" zoomScaleSheetLayoutView="85" workbookViewId="0">
      <selection activeCell="I25" sqref="I25"/>
    </sheetView>
  </sheetViews>
  <sheetFormatPr baseColWidth="10" defaultColWidth="9.140625" defaultRowHeight="15"/>
  <cols>
    <col min="1" max="1" width="8" style="10" customWidth="1"/>
    <col min="2" max="3" width="2.5703125" style="3" customWidth="1"/>
    <col min="4" max="4" width="70" style="3" customWidth="1"/>
    <col min="5" max="5" width="21.140625" style="3" bestFit="1" customWidth="1"/>
    <col min="6" max="6" width="18.42578125" style="3" bestFit="1" customWidth="1"/>
    <col min="7" max="7" width="20.5703125" style="3" bestFit="1" customWidth="1"/>
    <col min="8" max="8" width="20.85546875" style="3" bestFit="1" customWidth="1"/>
    <col min="9" max="9" width="21.140625" style="3" bestFit="1" customWidth="1"/>
    <col min="10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20" t="s">
        <v>0</v>
      </c>
      <c r="C2" s="21"/>
      <c r="D2" s="21"/>
      <c r="E2" s="21"/>
      <c r="F2" s="21"/>
      <c r="G2" s="21"/>
      <c r="H2" s="21"/>
      <c r="I2" s="21"/>
      <c r="J2" s="22"/>
      <c r="K2" s="2"/>
    </row>
    <row r="3" spans="1:11">
      <c r="A3" s="1"/>
      <c r="B3" s="23" t="s">
        <v>1</v>
      </c>
      <c r="C3" s="24"/>
      <c r="D3" s="24"/>
      <c r="E3" s="24"/>
      <c r="F3" s="24"/>
      <c r="G3" s="24"/>
      <c r="H3" s="24"/>
      <c r="I3" s="24"/>
      <c r="J3" s="25"/>
      <c r="K3" s="2"/>
    </row>
    <row r="4" spans="1:11">
      <c r="A4" s="1"/>
      <c r="B4" s="23" t="s">
        <v>59</v>
      </c>
      <c r="C4" s="24"/>
      <c r="D4" s="24"/>
      <c r="E4" s="24"/>
      <c r="F4" s="24"/>
      <c r="G4" s="24"/>
      <c r="H4" s="24"/>
      <c r="I4" s="24"/>
      <c r="J4" s="25"/>
      <c r="K4" s="2"/>
    </row>
    <row r="5" spans="1:11" ht="15.75" thickBot="1">
      <c r="A5" s="1"/>
      <c r="B5" s="26" t="s">
        <v>58</v>
      </c>
      <c r="C5" s="27"/>
      <c r="D5" s="27"/>
      <c r="E5" s="27"/>
      <c r="F5" s="27"/>
      <c r="G5" s="27"/>
      <c r="H5" s="27"/>
      <c r="I5" s="27"/>
      <c r="J5" s="28"/>
      <c r="K5" s="2"/>
    </row>
    <row r="6" spans="1:11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39.950000000000003" customHeight="1">
      <c r="A7" s="1"/>
      <c r="B7" s="29" t="s">
        <v>2</v>
      </c>
      <c r="C7" s="29"/>
      <c r="D7" s="29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2"/>
    </row>
    <row r="8" spans="1:11" ht="15" customHeight="1">
      <c r="A8" s="1"/>
      <c r="B8" s="6"/>
      <c r="C8" s="7"/>
      <c r="D8" s="8"/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2"/>
    </row>
    <row r="9" spans="1:11" ht="17.100000000000001" customHeight="1">
      <c r="B9" s="11"/>
      <c r="C9" s="18" t="s">
        <v>15</v>
      </c>
      <c r="D9" s="19"/>
      <c r="E9" s="12">
        <f>SUM(E10:E15)</f>
        <v>199248990283</v>
      </c>
      <c r="F9" s="12">
        <f>G9-E9</f>
        <v>-2388791538</v>
      </c>
      <c r="G9" s="12">
        <f>SUM(G10:G15)</f>
        <v>196860198745</v>
      </c>
      <c r="H9" s="12">
        <f>SUM(H10:H15)</f>
        <v>197896006399.00021</v>
      </c>
      <c r="I9" s="12">
        <f>SUM(I10:I15)</f>
        <v>196860198745</v>
      </c>
      <c r="J9" s="12">
        <f>G9-H9</f>
        <v>-1035807654.0002136</v>
      </c>
      <c r="K9" s="2"/>
    </row>
    <row r="10" spans="1:11" ht="17.100000000000001" customHeight="1">
      <c r="A10" s="13">
        <v>1100</v>
      </c>
      <c r="B10" s="11"/>
      <c r="C10" s="2"/>
      <c r="D10" s="14" t="s">
        <v>16</v>
      </c>
      <c r="E10" s="15">
        <v>34286920961</v>
      </c>
      <c r="F10" s="15">
        <f t="shared" ref="F10:F47" si="0">G10-E10</f>
        <v>-2752661173</v>
      </c>
      <c r="G10" s="15">
        <v>31534259788</v>
      </c>
      <c r="H10" s="15">
        <v>31597359887.000011</v>
      </c>
      <c r="I10" s="15">
        <v>31534259788</v>
      </c>
      <c r="J10" s="15">
        <f t="shared" ref="J10:J47" si="1">G10-H10</f>
        <v>-63100099.000011444</v>
      </c>
      <c r="K10" s="2"/>
    </row>
    <row r="11" spans="1:11" ht="17.100000000000001" customHeight="1">
      <c r="A11" s="13">
        <v>1200</v>
      </c>
      <c r="B11" s="11"/>
      <c r="C11" s="2"/>
      <c r="D11" s="14" t="s">
        <v>17</v>
      </c>
      <c r="E11" s="15">
        <v>931139940</v>
      </c>
      <c r="F11" s="15">
        <f t="shared" si="0"/>
        <v>3557980</v>
      </c>
      <c r="G11" s="15">
        <v>934697920</v>
      </c>
      <c r="H11" s="15">
        <v>933848182.99999976</v>
      </c>
      <c r="I11" s="15">
        <v>934697920</v>
      </c>
      <c r="J11" s="15">
        <f t="shared" si="1"/>
        <v>849737.00000023842</v>
      </c>
      <c r="K11" s="2"/>
    </row>
    <row r="12" spans="1:11" ht="17.100000000000001" customHeight="1">
      <c r="A12" s="13">
        <v>1300</v>
      </c>
      <c r="B12" s="11"/>
      <c r="C12" s="2"/>
      <c r="D12" s="14" t="s">
        <v>18</v>
      </c>
      <c r="E12" s="15">
        <v>23784958327</v>
      </c>
      <c r="F12" s="15">
        <f t="shared" si="0"/>
        <v>-386931032</v>
      </c>
      <c r="G12" s="15">
        <v>23398027295</v>
      </c>
      <c r="H12" s="15">
        <v>23398246815.000015</v>
      </c>
      <c r="I12" s="15">
        <v>23398027295</v>
      </c>
      <c r="J12" s="15">
        <f t="shared" si="1"/>
        <v>-219520.00001525879</v>
      </c>
      <c r="K12" s="2"/>
    </row>
    <row r="13" spans="1:11" ht="17.100000000000001" customHeight="1">
      <c r="A13" s="13">
        <v>1400</v>
      </c>
      <c r="B13" s="11"/>
      <c r="C13" s="2"/>
      <c r="D13" s="14" t="s">
        <v>19</v>
      </c>
      <c r="E13" s="15">
        <v>25324434581</v>
      </c>
      <c r="F13" s="15">
        <f t="shared" si="0"/>
        <v>-61103563</v>
      </c>
      <c r="G13" s="15">
        <v>25263331018</v>
      </c>
      <c r="H13" s="15">
        <v>25263331041.999985</v>
      </c>
      <c r="I13" s="15">
        <v>25263331018</v>
      </c>
      <c r="J13" s="15">
        <f t="shared" si="1"/>
        <v>-23.999984741210937</v>
      </c>
      <c r="K13" s="2"/>
    </row>
    <row r="14" spans="1:11" ht="17.100000000000001" customHeight="1">
      <c r="A14" s="13">
        <v>1500</v>
      </c>
      <c r="B14" s="11"/>
      <c r="C14" s="2"/>
      <c r="D14" s="14" t="s">
        <v>20</v>
      </c>
      <c r="E14" s="15">
        <v>95784575843</v>
      </c>
      <c r="F14" s="15">
        <f t="shared" si="0"/>
        <v>780668254</v>
      </c>
      <c r="G14" s="15">
        <v>96565244097</v>
      </c>
      <c r="H14" s="15">
        <v>97538581845.000244</v>
      </c>
      <c r="I14" s="15">
        <v>96565244097</v>
      </c>
      <c r="J14" s="15">
        <f t="shared" si="1"/>
        <v>-973337748.00024414</v>
      </c>
      <c r="K14" s="2"/>
    </row>
    <row r="15" spans="1:11" ht="17.100000000000001" customHeight="1">
      <c r="A15" s="13">
        <v>1700</v>
      </c>
      <c r="B15" s="11"/>
      <c r="C15" s="2"/>
      <c r="D15" s="14" t="s">
        <v>21</v>
      </c>
      <c r="E15" s="15">
        <v>19136960631</v>
      </c>
      <c r="F15" s="15">
        <f t="shared" si="0"/>
        <v>27677996</v>
      </c>
      <c r="G15" s="15">
        <v>19164638627</v>
      </c>
      <c r="H15" s="15">
        <v>19164638626.999981</v>
      </c>
      <c r="I15" s="15">
        <v>19164638627</v>
      </c>
      <c r="J15" s="15">
        <f t="shared" si="1"/>
        <v>0</v>
      </c>
      <c r="K15" s="2"/>
    </row>
    <row r="16" spans="1:11" ht="17.100000000000001" customHeight="1">
      <c r="A16" s="13"/>
      <c r="B16" s="11"/>
      <c r="C16" s="18" t="s">
        <v>22</v>
      </c>
      <c r="D16" s="19"/>
      <c r="E16" s="12">
        <f>SUM(E17:E24)</f>
        <v>64137151008</v>
      </c>
      <c r="F16" s="12">
        <f t="shared" si="0"/>
        <v>-3935958174</v>
      </c>
      <c r="G16" s="12">
        <f>SUM(G17:G24)</f>
        <v>60201192834</v>
      </c>
      <c r="H16" s="12">
        <f>SUM(H17:H24)</f>
        <v>58421064294.000038</v>
      </c>
      <c r="I16" s="12">
        <f>SUM(I17:I24)</f>
        <v>60201192834</v>
      </c>
      <c r="J16" s="12">
        <f t="shared" si="1"/>
        <v>1780128539.9999619</v>
      </c>
      <c r="K16" s="2"/>
    </row>
    <row r="17" spans="1:11" ht="17.100000000000001" customHeight="1">
      <c r="A17" s="13">
        <v>2100</v>
      </c>
      <c r="B17" s="11"/>
      <c r="C17" s="2"/>
      <c r="D17" s="14" t="s">
        <v>23</v>
      </c>
      <c r="E17" s="15">
        <v>2085724124</v>
      </c>
      <c r="F17" s="15">
        <f t="shared" si="0"/>
        <v>-265491476</v>
      </c>
      <c r="G17" s="15">
        <v>1820232648</v>
      </c>
      <c r="H17" s="15">
        <v>1577044138.0000029</v>
      </c>
      <c r="I17" s="15">
        <v>1820232648</v>
      </c>
      <c r="J17" s="15">
        <f t="shared" si="1"/>
        <v>243188509.99999714</v>
      </c>
      <c r="K17" s="2"/>
    </row>
    <row r="18" spans="1:11" ht="17.100000000000001" customHeight="1">
      <c r="A18" s="13">
        <v>2200</v>
      </c>
      <c r="B18" s="11"/>
      <c r="C18" s="2"/>
      <c r="D18" s="14" t="s">
        <v>24</v>
      </c>
      <c r="E18" s="15">
        <v>2371067427</v>
      </c>
      <c r="F18" s="15">
        <f t="shared" si="0"/>
        <v>-176684919</v>
      </c>
      <c r="G18" s="15">
        <v>2194382508</v>
      </c>
      <c r="H18" s="15">
        <v>2194423234.0000029</v>
      </c>
      <c r="I18" s="15">
        <v>2194153790</v>
      </c>
      <c r="J18" s="15">
        <f t="shared" si="1"/>
        <v>-40726.000002861023</v>
      </c>
      <c r="K18" s="2"/>
    </row>
    <row r="19" spans="1:11" ht="17.100000000000001" customHeight="1">
      <c r="A19" s="13"/>
      <c r="B19" s="11"/>
      <c r="C19" s="2"/>
      <c r="D19" s="14" t="s">
        <v>25</v>
      </c>
      <c r="E19" s="15">
        <v>0</v>
      </c>
      <c r="F19" s="15">
        <v>0</v>
      </c>
      <c r="G19" s="15">
        <v>171055</v>
      </c>
      <c r="H19" s="15">
        <v>171055.00000000003</v>
      </c>
      <c r="I19" s="15">
        <v>171055</v>
      </c>
      <c r="J19" s="15">
        <f t="shared" si="1"/>
        <v>0</v>
      </c>
      <c r="K19" s="2"/>
    </row>
    <row r="20" spans="1:11" ht="17.100000000000001" customHeight="1">
      <c r="A20" s="13">
        <v>2400</v>
      </c>
      <c r="B20" s="11"/>
      <c r="C20" s="2"/>
      <c r="D20" s="14" t="s">
        <v>26</v>
      </c>
      <c r="E20" s="15">
        <v>298710935</v>
      </c>
      <c r="F20" s="15">
        <f t="shared" si="0"/>
        <v>-31469587</v>
      </c>
      <c r="G20" s="15">
        <v>267241348</v>
      </c>
      <c r="H20" s="15">
        <v>268068338.00000003</v>
      </c>
      <c r="I20" s="15">
        <v>267241348</v>
      </c>
      <c r="J20" s="15">
        <f t="shared" si="1"/>
        <v>-826990.0000000298</v>
      </c>
      <c r="K20" s="2"/>
    </row>
    <row r="21" spans="1:11" ht="17.100000000000001" customHeight="1">
      <c r="A21" s="13">
        <v>2500</v>
      </c>
      <c r="B21" s="11"/>
      <c r="C21" s="2"/>
      <c r="D21" s="14" t="s">
        <v>27</v>
      </c>
      <c r="E21" s="15">
        <v>54888701664</v>
      </c>
      <c r="F21" s="15">
        <f t="shared" si="0"/>
        <v>-3086620479</v>
      </c>
      <c r="G21" s="15">
        <v>51802081185</v>
      </c>
      <c r="H21" s="15">
        <v>50756182086.000031</v>
      </c>
      <c r="I21" s="15">
        <v>51802081185</v>
      </c>
      <c r="J21" s="15">
        <f t="shared" si="1"/>
        <v>1045899098.9999695</v>
      </c>
      <c r="K21" s="2"/>
    </row>
    <row r="22" spans="1:11" ht="17.100000000000001" customHeight="1">
      <c r="A22" s="13">
        <v>2600</v>
      </c>
      <c r="B22" s="11"/>
      <c r="C22" s="2"/>
      <c r="D22" s="14" t="s">
        <v>28</v>
      </c>
      <c r="E22" s="15">
        <v>974434794</v>
      </c>
      <c r="F22" s="15">
        <f t="shared" si="0"/>
        <v>22351894</v>
      </c>
      <c r="G22" s="15">
        <v>996786688</v>
      </c>
      <c r="H22" s="15">
        <v>1004486045.9999999</v>
      </c>
      <c r="I22" s="15">
        <v>996786688</v>
      </c>
      <c r="J22" s="15">
        <f t="shared" si="1"/>
        <v>-7699357.9999998808</v>
      </c>
      <c r="K22" s="2"/>
    </row>
    <row r="23" spans="1:11" ht="17.100000000000001" customHeight="1">
      <c r="A23" s="13">
        <v>2700</v>
      </c>
      <c r="B23" s="11"/>
      <c r="C23" s="2"/>
      <c r="D23" s="14" t="s">
        <v>29</v>
      </c>
      <c r="E23" s="15">
        <v>1020949686</v>
      </c>
      <c r="F23" s="15">
        <f t="shared" si="0"/>
        <v>-287106723</v>
      </c>
      <c r="G23" s="15">
        <v>733842963</v>
      </c>
      <c r="H23" s="15">
        <v>566554934.99999976</v>
      </c>
      <c r="I23" s="15">
        <v>733842963</v>
      </c>
      <c r="J23" s="15">
        <f t="shared" si="1"/>
        <v>167288028.00000024</v>
      </c>
      <c r="K23" s="2"/>
    </row>
    <row r="24" spans="1:11" ht="17.100000000000001" customHeight="1">
      <c r="A24" s="13">
        <v>2900</v>
      </c>
      <c r="B24" s="11"/>
      <c r="C24" s="2"/>
      <c r="D24" s="14" t="s">
        <v>30</v>
      </c>
      <c r="E24" s="15">
        <v>2497562378</v>
      </c>
      <c r="F24" s="15">
        <f t="shared" si="0"/>
        <v>-111107939</v>
      </c>
      <c r="G24" s="15">
        <v>2386454439</v>
      </c>
      <c r="H24" s="15">
        <v>2054134462.0000029</v>
      </c>
      <c r="I24" s="15">
        <v>2386683157</v>
      </c>
      <c r="J24" s="15">
        <f t="shared" si="1"/>
        <v>332319976.99999714</v>
      </c>
      <c r="K24" s="2"/>
    </row>
    <row r="25" spans="1:11" ht="17.100000000000001" customHeight="1">
      <c r="A25" s="13"/>
      <c r="B25" s="11"/>
      <c r="C25" s="18" t="s">
        <v>31</v>
      </c>
      <c r="D25" s="19"/>
      <c r="E25" s="12">
        <f>SUM(E26:E34)</f>
        <v>35335277239</v>
      </c>
      <c r="F25" s="12">
        <f t="shared" si="0"/>
        <v>-5885779119</v>
      </c>
      <c r="G25" s="12">
        <f>SUM(G26:G34)</f>
        <v>29449498120</v>
      </c>
      <c r="H25" s="12">
        <f>SUM(H26:H34)</f>
        <v>38928699527</v>
      </c>
      <c r="I25" s="12">
        <f>SUM(I26:I34)</f>
        <v>30385587891</v>
      </c>
      <c r="J25" s="12">
        <f t="shared" si="1"/>
        <v>-9479201407</v>
      </c>
      <c r="K25" s="2"/>
    </row>
    <row r="26" spans="1:11" ht="17.100000000000001" customHeight="1">
      <c r="A26" s="13">
        <v>3100</v>
      </c>
      <c r="B26" s="11"/>
      <c r="C26" s="2"/>
      <c r="D26" s="14" t="s">
        <v>32</v>
      </c>
      <c r="E26" s="15">
        <v>5857971095</v>
      </c>
      <c r="F26" s="15">
        <f t="shared" si="0"/>
        <v>-141235539</v>
      </c>
      <c r="G26" s="15">
        <v>5716735556</v>
      </c>
      <c r="H26" s="15">
        <v>5746107771.0000019</v>
      </c>
      <c r="I26" s="15">
        <v>5716735556</v>
      </c>
      <c r="J26" s="15">
        <f t="shared" si="1"/>
        <v>-29372215.000001907</v>
      </c>
      <c r="K26" s="2"/>
    </row>
    <row r="27" spans="1:11" ht="17.100000000000001" customHeight="1">
      <c r="A27" s="13">
        <v>3200</v>
      </c>
      <c r="B27" s="11"/>
      <c r="C27" s="2"/>
      <c r="D27" s="14" t="s">
        <v>33</v>
      </c>
      <c r="E27" s="15">
        <v>1881111639</v>
      </c>
      <c r="F27" s="15">
        <f t="shared" si="0"/>
        <v>-243916819</v>
      </c>
      <c r="G27" s="15">
        <v>1637194820</v>
      </c>
      <c r="H27" s="15">
        <v>1629925116.9999998</v>
      </c>
      <c r="I27" s="15">
        <v>1637194820</v>
      </c>
      <c r="J27" s="15">
        <f t="shared" si="1"/>
        <v>7269703.0000002384</v>
      </c>
      <c r="K27" s="2"/>
    </row>
    <row r="28" spans="1:11" ht="17.100000000000001" customHeight="1">
      <c r="A28" s="13">
        <v>3300</v>
      </c>
      <c r="B28" s="11"/>
      <c r="C28" s="2"/>
      <c r="D28" s="14" t="s">
        <v>34</v>
      </c>
      <c r="E28" s="15">
        <v>25237381763</v>
      </c>
      <c r="F28" s="15">
        <f t="shared" si="0"/>
        <v>-5019004011</v>
      </c>
      <c r="G28" s="15">
        <v>20218377752</v>
      </c>
      <c r="H28" s="15">
        <v>20372138665.999996</v>
      </c>
      <c r="I28" s="15">
        <v>20218377752</v>
      </c>
      <c r="J28" s="15">
        <f t="shared" si="1"/>
        <v>-153760913.99999619</v>
      </c>
      <c r="K28" s="2"/>
    </row>
    <row r="29" spans="1:11" ht="17.100000000000001" customHeight="1">
      <c r="A29" s="13">
        <v>3400</v>
      </c>
      <c r="B29" s="11"/>
      <c r="C29" s="2"/>
      <c r="D29" s="14" t="s">
        <v>35</v>
      </c>
      <c r="E29" s="15">
        <v>1729842824</v>
      </c>
      <c r="F29" s="15">
        <f t="shared" si="0"/>
        <v>-42933981</v>
      </c>
      <c r="G29" s="15">
        <v>1686908843</v>
      </c>
      <c r="H29" s="15">
        <v>1631772102</v>
      </c>
      <c r="I29" s="15">
        <v>1686908843</v>
      </c>
      <c r="J29" s="15">
        <f t="shared" si="1"/>
        <v>55136741</v>
      </c>
      <c r="K29" s="2"/>
    </row>
    <row r="30" spans="1:11" ht="17.100000000000001" customHeight="1">
      <c r="A30" s="13">
        <v>3500</v>
      </c>
      <c r="B30" s="11"/>
      <c r="C30" s="2"/>
      <c r="D30" s="14" t="s">
        <v>36</v>
      </c>
      <c r="E30" s="15">
        <v>5380162236</v>
      </c>
      <c r="F30" s="15">
        <f t="shared" si="0"/>
        <v>455883503</v>
      </c>
      <c r="G30" s="15">
        <v>5836045739</v>
      </c>
      <c r="H30" s="15">
        <v>5865246863</v>
      </c>
      <c r="I30" s="15">
        <v>5836045739</v>
      </c>
      <c r="J30" s="15">
        <f t="shared" si="1"/>
        <v>-29201124</v>
      </c>
      <c r="K30" s="2"/>
    </row>
    <row r="31" spans="1:11" ht="17.100000000000001" customHeight="1">
      <c r="A31" s="13">
        <v>3600</v>
      </c>
      <c r="B31" s="11"/>
      <c r="C31" s="2"/>
      <c r="D31" s="14" t="s">
        <v>37</v>
      </c>
      <c r="E31" s="15">
        <v>670567312</v>
      </c>
      <c r="F31" s="15">
        <f t="shared" si="0"/>
        <v>-8976747</v>
      </c>
      <c r="G31" s="15">
        <v>661590565</v>
      </c>
      <c r="H31" s="15">
        <v>665018426</v>
      </c>
      <c r="I31" s="15">
        <v>661590565</v>
      </c>
      <c r="J31" s="15">
        <f t="shared" si="1"/>
        <v>-3427861</v>
      </c>
      <c r="K31" s="2"/>
    </row>
    <row r="32" spans="1:11" ht="17.100000000000001" customHeight="1">
      <c r="A32" s="13">
        <v>3700</v>
      </c>
      <c r="B32" s="11"/>
      <c r="C32" s="2"/>
      <c r="D32" s="14" t="s">
        <v>38</v>
      </c>
      <c r="E32" s="15">
        <v>686279208</v>
      </c>
      <c r="F32" s="15">
        <f t="shared" si="0"/>
        <v>-134826494</v>
      </c>
      <c r="G32" s="15">
        <v>551452714</v>
      </c>
      <c r="H32" s="15">
        <v>552831704.00000072</v>
      </c>
      <c r="I32" s="15">
        <v>551452714</v>
      </c>
      <c r="J32" s="15">
        <f t="shared" si="1"/>
        <v>-1378990.0000007153</v>
      </c>
      <c r="K32" s="2"/>
    </row>
    <row r="33" spans="1:11" ht="17.100000000000001" customHeight="1">
      <c r="A33" s="13">
        <v>3800</v>
      </c>
      <c r="B33" s="11"/>
      <c r="C33" s="2"/>
      <c r="D33" s="14" t="s">
        <v>39</v>
      </c>
      <c r="E33" s="15">
        <v>53909348</v>
      </c>
      <c r="F33" s="15">
        <f t="shared" si="0"/>
        <v>-32398248</v>
      </c>
      <c r="G33" s="15">
        <v>21511100</v>
      </c>
      <c r="H33" s="15">
        <v>26060014</v>
      </c>
      <c r="I33" s="15">
        <v>21511100</v>
      </c>
      <c r="J33" s="15">
        <f t="shared" si="1"/>
        <v>-4548914</v>
      </c>
      <c r="K33" s="2"/>
    </row>
    <row r="34" spans="1:11" ht="17.100000000000001" customHeight="1">
      <c r="A34" s="13">
        <v>3900</v>
      </c>
      <c r="B34" s="11"/>
      <c r="C34" s="2"/>
      <c r="D34" s="14" t="s">
        <v>40</v>
      </c>
      <c r="E34" s="15">
        <v>-6161948186</v>
      </c>
      <c r="F34" s="15">
        <f t="shared" si="0"/>
        <v>-718370783</v>
      </c>
      <c r="G34" s="15">
        <v>-6880318969</v>
      </c>
      <c r="H34" s="15">
        <v>2439598864</v>
      </c>
      <c r="I34" s="15">
        <v>-5944229198</v>
      </c>
      <c r="J34" s="15">
        <f t="shared" si="1"/>
        <v>-9319917833</v>
      </c>
      <c r="K34" s="2"/>
    </row>
    <row r="35" spans="1:11" ht="17.100000000000001" customHeight="1">
      <c r="A35" s="13"/>
      <c r="B35" s="11"/>
      <c r="C35" s="18" t="s">
        <v>41</v>
      </c>
      <c r="D35" s="19"/>
      <c r="E35" s="12">
        <f>SUM(E36:E39)</f>
        <v>435368257315</v>
      </c>
      <c r="F35" s="12">
        <f t="shared" si="0"/>
        <v>19654550135</v>
      </c>
      <c r="G35" s="12">
        <f>SUM(G36:G39)</f>
        <v>455022807450</v>
      </c>
      <c r="H35" s="12">
        <f>SUM(H36:H39)</f>
        <v>450611654566.00024</v>
      </c>
      <c r="I35" s="12">
        <f>SUM(I36:I39)</f>
        <v>455022807450</v>
      </c>
      <c r="J35" s="12">
        <f t="shared" si="1"/>
        <v>4411152883.9997559</v>
      </c>
      <c r="K35" s="2"/>
    </row>
    <row r="36" spans="1:11" ht="17.100000000000001" customHeight="1">
      <c r="A36" s="13" t="s">
        <v>42</v>
      </c>
      <c r="B36" s="11"/>
      <c r="C36" s="2"/>
      <c r="D36" s="14" t="s">
        <v>43</v>
      </c>
      <c r="E36" s="15">
        <v>2292478359</v>
      </c>
      <c r="F36" s="15">
        <f t="shared" si="0"/>
        <v>-43593766</v>
      </c>
      <c r="G36" s="15">
        <v>2248884593</v>
      </c>
      <c r="H36" s="15">
        <v>2250572782.0000014</v>
      </c>
      <c r="I36" s="15">
        <v>2248884593</v>
      </c>
      <c r="J36" s="15">
        <f t="shared" si="1"/>
        <v>-1688189.0000014305</v>
      </c>
      <c r="K36" s="2"/>
    </row>
    <row r="37" spans="1:11" ht="17.100000000000001" customHeight="1">
      <c r="A37" s="13">
        <v>4500</v>
      </c>
      <c r="B37" s="11"/>
      <c r="C37" s="2"/>
      <c r="D37" s="14" t="s">
        <v>44</v>
      </c>
      <c r="E37" s="15">
        <v>432941162874</v>
      </c>
      <c r="F37" s="15">
        <f t="shared" si="0"/>
        <v>19726703576</v>
      </c>
      <c r="G37" s="15">
        <v>452667866450</v>
      </c>
      <c r="H37" s="15">
        <v>448255025377.00024</v>
      </c>
      <c r="I37" s="15">
        <v>452667866450</v>
      </c>
      <c r="J37" s="15">
        <f t="shared" si="1"/>
        <v>4412841072.9997559</v>
      </c>
      <c r="K37" s="2"/>
    </row>
    <row r="38" spans="1:11" ht="17.100000000000001" customHeight="1">
      <c r="A38" s="13">
        <v>4800</v>
      </c>
      <c r="B38" s="11"/>
      <c r="C38" s="2"/>
      <c r="D38" s="14" t="s">
        <v>45</v>
      </c>
      <c r="E38" s="15">
        <v>24000000</v>
      </c>
      <c r="F38" s="15">
        <f t="shared" si="0"/>
        <v>-13000000</v>
      </c>
      <c r="G38" s="15">
        <v>11000000</v>
      </c>
      <c r="H38" s="15">
        <v>11000000</v>
      </c>
      <c r="I38" s="15">
        <v>11000000</v>
      </c>
      <c r="J38" s="15">
        <f t="shared" si="1"/>
        <v>0</v>
      </c>
      <c r="K38" s="2"/>
    </row>
    <row r="39" spans="1:11" ht="17.100000000000001" customHeight="1">
      <c r="A39" s="13" t="s">
        <v>46</v>
      </c>
      <c r="B39" s="11"/>
      <c r="C39" s="2"/>
      <c r="D39" s="14" t="s">
        <v>47</v>
      </c>
      <c r="E39" s="15">
        <v>110616082</v>
      </c>
      <c r="F39" s="15">
        <f t="shared" si="0"/>
        <v>-15559675</v>
      </c>
      <c r="G39" s="15">
        <v>95056407</v>
      </c>
      <c r="H39" s="15">
        <v>95056407</v>
      </c>
      <c r="I39" s="15">
        <v>95056407</v>
      </c>
      <c r="J39" s="15">
        <f t="shared" si="1"/>
        <v>0</v>
      </c>
      <c r="K39" s="2"/>
    </row>
    <row r="40" spans="1:11" ht="17.100000000000001" customHeight="1">
      <c r="A40" s="13"/>
      <c r="B40" s="11"/>
      <c r="C40" s="18" t="s">
        <v>48</v>
      </c>
      <c r="D40" s="19"/>
      <c r="E40" s="12">
        <f>SUM(E41:E44)</f>
        <v>8343770837</v>
      </c>
      <c r="F40" s="12">
        <f t="shared" si="0"/>
        <v>-4704217888</v>
      </c>
      <c r="G40" s="12">
        <f>SUM(G41:G44)</f>
        <v>3639552949</v>
      </c>
      <c r="H40" s="12">
        <f>SUM(H41:H44)</f>
        <v>3515635207</v>
      </c>
      <c r="I40" s="12">
        <f>SUM(I41:I44)</f>
        <v>2073206036</v>
      </c>
      <c r="J40" s="12">
        <f t="shared" si="1"/>
        <v>123917742</v>
      </c>
      <c r="K40" s="2"/>
    </row>
    <row r="41" spans="1:11" ht="17.100000000000001" customHeight="1">
      <c r="A41" s="13">
        <v>5100</v>
      </c>
      <c r="B41" s="11"/>
      <c r="C41" s="2"/>
      <c r="D41" s="14" t="s">
        <v>49</v>
      </c>
      <c r="E41" s="15">
        <v>715789265</v>
      </c>
      <c r="F41" s="15">
        <f t="shared" si="0"/>
        <v>-647849616</v>
      </c>
      <c r="G41" s="15">
        <v>67939649</v>
      </c>
      <c r="H41" s="15">
        <v>63397607</v>
      </c>
      <c r="I41" s="15">
        <v>59815257</v>
      </c>
      <c r="J41" s="15">
        <f t="shared" si="1"/>
        <v>4542042</v>
      </c>
      <c r="K41" s="2"/>
    </row>
    <row r="42" spans="1:11" ht="17.100000000000001" customHeight="1">
      <c r="A42" s="13">
        <v>5200</v>
      </c>
      <c r="B42" s="11"/>
      <c r="C42" s="2"/>
      <c r="D42" s="14" t="s">
        <v>50</v>
      </c>
      <c r="E42" s="15">
        <v>786659</v>
      </c>
      <c r="F42" s="15">
        <f t="shared" si="0"/>
        <v>-786659</v>
      </c>
      <c r="G42" s="15">
        <v>0</v>
      </c>
      <c r="H42" s="15">
        <v>0</v>
      </c>
      <c r="I42" s="15">
        <v>0</v>
      </c>
      <c r="J42" s="15">
        <f t="shared" si="1"/>
        <v>0</v>
      </c>
      <c r="K42" s="2"/>
    </row>
    <row r="43" spans="1:11" ht="17.100000000000001" customHeight="1">
      <c r="A43" s="13">
        <v>5300</v>
      </c>
      <c r="B43" s="11"/>
      <c r="C43" s="2"/>
      <c r="D43" s="14" t="s">
        <v>51</v>
      </c>
      <c r="E43" s="15">
        <v>5899404755</v>
      </c>
      <c r="F43" s="15">
        <f t="shared" si="0"/>
        <v>-2429378586</v>
      </c>
      <c r="G43" s="15">
        <v>3470026169</v>
      </c>
      <c r="H43" s="15">
        <v>3406121736</v>
      </c>
      <c r="I43" s="15">
        <v>1933086535</v>
      </c>
      <c r="J43" s="15">
        <f t="shared" si="1"/>
        <v>63904433</v>
      </c>
      <c r="K43" s="2"/>
    </row>
    <row r="44" spans="1:11" ht="17.100000000000001" customHeight="1">
      <c r="A44" s="13">
        <v>5600</v>
      </c>
      <c r="B44" s="11"/>
      <c r="C44" s="2"/>
      <c r="D44" s="14" t="s">
        <v>52</v>
      </c>
      <c r="E44" s="15">
        <v>1727790158</v>
      </c>
      <c r="F44" s="15">
        <f t="shared" si="0"/>
        <v>-1626203027</v>
      </c>
      <c r="G44" s="15">
        <v>101587131</v>
      </c>
      <c r="H44" s="15">
        <v>46115864</v>
      </c>
      <c r="I44" s="15">
        <v>80304244</v>
      </c>
      <c r="J44" s="15">
        <f t="shared" si="1"/>
        <v>55471267</v>
      </c>
      <c r="K44" s="2"/>
    </row>
    <row r="45" spans="1:11" ht="17.100000000000001" customHeight="1">
      <c r="A45" s="13"/>
      <c r="B45" s="11"/>
      <c r="C45" s="18" t="s">
        <v>53</v>
      </c>
      <c r="D45" s="19"/>
      <c r="E45" s="12">
        <f>E46</f>
        <v>4305449000</v>
      </c>
      <c r="F45" s="12">
        <f t="shared" si="0"/>
        <v>-2393644181</v>
      </c>
      <c r="G45" s="12">
        <f>G46</f>
        <v>1911804819</v>
      </c>
      <c r="H45" s="12">
        <f>H46</f>
        <v>1861463638</v>
      </c>
      <c r="I45" s="12">
        <f>I46</f>
        <v>1864913343</v>
      </c>
      <c r="J45" s="12">
        <f t="shared" si="1"/>
        <v>50341181</v>
      </c>
      <c r="K45" s="2"/>
    </row>
    <row r="46" spans="1:11" ht="17.100000000000001" customHeight="1">
      <c r="A46" s="13">
        <v>6200</v>
      </c>
      <c r="B46" s="11"/>
      <c r="C46" s="2"/>
      <c r="D46" s="14" t="s">
        <v>54</v>
      </c>
      <c r="E46" s="15">
        <v>4305449000</v>
      </c>
      <c r="F46" s="15">
        <f t="shared" si="0"/>
        <v>-2393644181</v>
      </c>
      <c r="G46" s="15">
        <v>1911804819</v>
      </c>
      <c r="H46" s="15">
        <v>1861463638</v>
      </c>
      <c r="I46" s="15">
        <v>1864913343</v>
      </c>
      <c r="J46" s="15">
        <f t="shared" si="1"/>
        <v>50341181</v>
      </c>
      <c r="K46" s="2"/>
    </row>
    <row r="47" spans="1:11" ht="21.95" customHeight="1" thickBot="1">
      <c r="A47" s="1"/>
      <c r="B47" s="32" t="s">
        <v>55</v>
      </c>
      <c r="C47" s="33"/>
      <c r="D47" s="34"/>
      <c r="E47" s="16">
        <f>E45+E40+E35+E25+E16+E9</f>
        <v>746738895682</v>
      </c>
      <c r="F47" s="16">
        <f t="shared" si="0"/>
        <v>346159235</v>
      </c>
      <c r="G47" s="16">
        <f>G45+G40+G35+G25+G16+G9</f>
        <v>747085054917</v>
      </c>
      <c r="H47" s="16">
        <f>H45+H40+H35+H25+H16+H9</f>
        <v>751234523631.00049</v>
      </c>
      <c r="I47" s="16">
        <f>I45+I40+I35+I25+I16+I9</f>
        <v>746407906299</v>
      </c>
      <c r="J47" s="16">
        <f t="shared" si="1"/>
        <v>-4149468714.0004883</v>
      </c>
      <c r="K47" s="2"/>
    </row>
    <row r="48" spans="1:11" ht="19.5" customHeight="1">
      <c r="A48" s="1"/>
      <c r="B48" s="30" t="s">
        <v>56</v>
      </c>
      <c r="C48" s="30"/>
      <c r="D48" s="30"/>
      <c r="E48" s="30"/>
      <c r="F48" s="30"/>
      <c r="G48" s="30"/>
      <c r="H48" s="30"/>
      <c r="I48" s="30"/>
      <c r="J48" s="30"/>
      <c r="K48" s="2"/>
    </row>
    <row r="49" spans="1:11" ht="41.1" customHeight="1">
      <c r="A49" s="1"/>
      <c r="B49" s="2"/>
      <c r="C49" s="31" t="s">
        <v>57</v>
      </c>
      <c r="D49" s="31"/>
      <c r="E49" s="31"/>
      <c r="F49" s="31"/>
      <c r="G49" s="31"/>
      <c r="H49" s="31"/>
      <c r="I49" s="31"/>
      <c r="J49" s="31"/>
      <c r="K49" s="2"/>
    </row>
    <row r="50" spans="1:11" ht="30" customHeight="1">
      <c r="A50" s="1"/>
      <c r="B50" s="2"/>
      <c r="C50" s="2"/>
      <c r="D50" s="2"/>
      <c r="E50" s="2"/>
      <c r="G50" s="2"/>
      <c r="H50" s="2"/>
      <c r="I50" s="2"/>
      <c r="J50" s="2"/>
      <c r="K50" s="2"/>
    </row>
    <row r="51" spans="1:11">
      <c r="E51" s="17"/>
      <c r="F51" s="17"/>
      <c r="G51" s="17"/>
      <c r="H51" s="17"/>
      <c r="I51" s="17"/>
      <c r="J51" s="17"/>
    </row>
  </sheetData>
  <mergeCells count="14">
    <mergeCell ref="B48:J48"/>
    <mergeCell ref="C49:J49"/>
    <mergeCell ref="C16:D16"/>
    <mergeCell ref="C25:D25"/>
    <mergeCell ref="C35:D35"/>
    <mergeCell ref="C40:D40"/>
    <mergeCell ref="C45:D45"/>
    <mergeCell ref="B47:D47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1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Tania Vazquez Rojas</cp:lastModifiedBy>
  <cp:lastPrinted>2020-02-27T16:49:55Z</cp:lastPrinted>
  <dcterms:created xsi:type="dcterms:W3CDTF">2019-12-03T00:30:59Z</dcterms:created>
  <dcterms:modified xsi:type="dcterms:W3CDTF">2020-04-20T14:52:47Z</dcterms:modified>
</cp:coreProperties>
</file>