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0\4to Trimestre 2020_ok\Presupuestal\"/>
    </mc:Choice>
  </mc:AlternateContent>
  <bookViews>
    <workbookView xWindow="0" yWindow="0" windowWidth="20490" windowHeight="7455"/>
  </bookViews>
  <sheets>
    <sheet name="EAEP_OBJGASTO" sheetId="1" r:id="rId1"/>
  </sheets>
  <definedNames>
    <definedName name="_xlnm.Print_Area" localSheetId="0">EAEP_OBJGASTO!$B$2:$J$64</definedName>
  </definedNames>
  <calcPr calcId="152511"/>
</workbook>
</file>

<file path=xl/calcChain.xml><?xml version="1.0" encoding="utf-8"?>
<calcChain xmlns="http://schemas.openxmlformats.org/spreadsheetml/2006/main">
  <c r="I41" i="1" l="1"/>
  <c r="H41" i="1"/>
  <c r="G41" i="1"/>
  <c r="E41" i="1"/>
  <c r="J36" i="1" l="1"/>
  <c r="I35" i="1"/>
  <c r="H35" i="1"/>
  <c r="G35" i="1"/>
  <c r="E35" i="1"/>
  <c r="J48" i="1" l="1"/>
  <c r="I47" i="1"/>
  <c r="H47" i="1"/>
  <c r="G47" i="1"/>
  <c r="E47" i="1"/>
  <c r="J46" i="1"/>
  <c r="J44" i="1"/>
  <c r="J43" i="1"/>
  <c r="J42" i="1"/>
  <c r="J40" i="1"/>
  <c r="J39" i="1"/>
  <c r="J38" i="1"/>
  <c r="J37" i="1"/>
  <c r="J34" i="1"/>
  <c r="J33" i="1"/>
  <c r="J32" i="1"/>
  <c r="J31" i="1"/>
  <c r="J30" i="1"/>
  <c r="J29" i="1"/>
  <c r="J28" i="1"/>
  <c r="J27" i="1"/>
  <c r="J26" i="1"/>
  <c r="I25" i="1"/>
  <c r="H25" i="1"/>
  <c r="G25" i="1"/>
  <c r="E25" i="1"/>
  <c r="J24" i="1"/>
  <c r="J23" i="1"/>
  <c r="J22" i="1"/>
  <c r="J21" i="1"/>
  <c r="J20" i="1"/>
  <c r="J19" i="1"/>
  <c r="J18" i="1"/>
  <c r="J17" i="1"/>
  <c r="I16" i="1"/>
  <c r="H16" i="1"/>
  <c r="G16" i="1"/>
  <c r="E16" i="1"/>
  <c r="J15" i="1"/>
  <c r="J14" i="1"/>
  <c r="J13" i="1"/>
  <c r="J12" i="1"/>
  <c r="J11" i="1"/>
  <c r="J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<sst xmlns="http://schemas.openxmlformats.org/spreadsheetml/2006/main" count="62" uniqueCount="62">
  <si>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</si>
  <si>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</si>
  <si>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</si>
  <si>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</si>
  <si>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</si>
  <si>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</si>
  <si>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</si>
  <si>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</si>
  <si>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</si>
  <si>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</si>
  <si>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</si>
  <si>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</si>
  <si>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</si>
  <si>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</si>
  <si>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</si>
  <si>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</si>
  <si>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</si>
  <si>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</si>
  <si>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</si>
  <si>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</si>
  <si>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</si>
  <si>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</si>
  <si>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</si>
  <si>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</si>
  <si>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</si>
  <si>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</si>
  <si>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</si>
  <si>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</si>
  <si>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</si>
  <si>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</si>
  <si>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</si>
  <si>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</si>
  <si>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</si>
  <si>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</si>
  <si>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</si>
  <si>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</si>
  <si>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</si>
  <si>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</si>
  <si>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</si>
  <si>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</si>
  <si>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</si>
  <si>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</si>
  <si>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</si>
  <si>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</si>
  <si>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</si>
  <si>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</si>
  <si>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</si>
  <si>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</si>
  <si>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</si>
  <si>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</si>
  <si>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</si>
  <si>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</si>
  <si>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</si>
  <si>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</si>
  <si>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</si>
  <si>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</si>
  <si>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</si>
  <si>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</si>
  <si>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</si>
  <si>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</si>
  <si>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Vehículos y equipo de transporte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</si>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</sst>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view="pageBreakPreview" zoomScale="85" zoomScaleNormal="85" zoomScaleSheetLayoutView="85" workbookViewId="0">
      <selection activeCell="E52" sqref="E52"/>
    </sheetView>
  </sheetViews>
  <sheetFormatPr baseColWidth="10" defaultColWidth="9.140625" defaultRowHeight="12.75"/>
  <cols>
    <col min="1" max="1" width="8" style="17" customWidth="1"/>
    <col min="2" max="3" width="2.5703125" style="2" customWidth="1"/>
    <col min="4" max="4" width="70" style="2" customWidth="1"/>
    <col min="5" max="7" width="16.42578125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3.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211593700000</v>
      </c>
      <c r="F9" s="10">
        <f>G9-E9</f>
        <v>6003928657.000946</v>
      </c>
      <c r="G9" s="10">
        <f>SUM(G10:G15)</f>
        <v>217597628657.00095</v>
      </c>
      <c r="H9" s="10">
        <f>SUM(H10:H15)</f>
        <v>221924747967</v>
      </c>
      <c r="I9" s="10">
        <f>SUM(I10:I15)</f>
        <v>217597628657.00192</v>
      </c>
      <c r="J9" s="10">
        <f>G9-H9</f>
        <v>-4327119309.999054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38699113633</v>
      </c>
      <c r="F10" s="12">
        <v>-5711337881.0000725</v>
      </c>
      <c r="G10" s="12">
        <v>32987775751.999928</v>
      </c>
      <c r="H10" s="12">
        <v>33127928704</v>
      </c>
      <c r="I10" s="12">
        <v>32987775751.999931</v>
      </c>
      <c r="J10" s="12">
        <f t="shared" ref="J10:J49" si="0">G10-H10</f>
        <v>-140152952.00007248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1103126943</v>
      </c>
      <c r="F11" s="12">
        <v>10219980104</v>
      </c>
      <c r="G11" s="12">
        <v>11323107047</v>
      </c>
      <c r="H11" s="12">
        <v>11358052051</v>
      </c>
      <c r="I11" s="12">
        <v>11323107047</v>
      </c>
      <c r="J11" s="12">
        <f t="shared" si="0"/>
        <v>-34945004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25209844857</v>
      </c>
      <c r="F12" s="12">
        <v>-122560758.00001526</v>
      </c>
      <c r="G12" s="12">
        <v>25087284098.999985</v>
      </c>
      <c r="H12" s="12">
        <v>25087592010</v>
      </c>
      <c r="I12" s="12">
        <v>25087284098.999985</v>
      </c>
      <c r="J12" s="12">
        <f t="shared" si="0"/>
        <v>-307911.00001525879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26484617111</v>
      </c>
      <c r="F13" s="12">
        <v>-317855041.99999237</v>
      </c>
      <c r="G13" s="12">
        <v>26166762069.000008</v>
      </c>
      <c r="H13" s="12">
        <v>29040631955</v>
      </c>
      <c r="I13" s="12">
        <v>26166762069.000008</v>
      </c>
      <c r="J13" s="12">
        <f t="shared" si="0"/>
        <v>-2873869885.9999924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100433656415</v>
      </c>
      <c r="F14" s="12">
        <v>965564211.00111389</v>
      </c>
      <c r="G14" s="12">
        <v>101399220626.00111</v>
      </c>
      <c r="H14" s="12">
        <v>102677064183</v>
      </c>
      <c r="I14" s="12">
        <v>101399220626.00209</v>
      </c>
      <c r="J14" s="12">
        <f t="shared" si="0"/>
        <v>-1277843556.9988861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19663341041</v>
      </c>
      <c r="F15" s="12">
        <v>970138022.99990082</v>
      </c>
      <c r="G15" s="12">
        <v>20633479063.999901</v>
      </c>
      <c r="H15" s="12">
        <v>20633479064</v>
      </c>
      <c r="I15" s="12">
        <v>20633479063.999901</v>
      </c>
      <c r="J15" s="12">
        <f t="shared" si="0"/>
        <v>-9.918212890625E-5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70622095625</v>
      </c>
      <c r="F16" s="10">
        <f t="shared" ref="F16:F49" si="1">G16-E16</f>
        <v>-4671159089.9999847</v>
      </c>
      <c r="G16" s="10">
        <f>SUM(G17:G24)</f>
        <v>65950936535.000015</v>
      </c>
      <c r="H16" s="10">
        <f>SUM(H17:H24)</f>
        <v>55652605325</v>
      </c>
      <c r="I16" s="10">
        <f>SUM(I17:I24)</f>
        <v>65950936535.000015</v>
      </c>
      <c r="J16" s="10">
        <f t="shared" si="0"/>
        <v>10298331210.000015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2209737800</v>
      </c>
      <c r="F17" s="12">
        <v>-186057813.99999928</v>
      </c>
      <c r="G17" s="12">
        <v>2023679986.0000007</v>
      </c>
      <c r="H17" s="12">
        <v>1500975641</v>
      </c>
      <c r="I17" s="12">
        <v>2023679986.0000007</v>
      </c>
      <c r="J17" s="12">
        <f t="shared" si="0"/>
        <v>522704345.00000072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2489720596</v>
      </c>
      <c r="F18" s="12">
        <v>-604261855.00000048</v>
      </c>
      <c r="G18" s="12">
        <v>1885458740.9999995</v>
      </c>
      <c r="H18" s="12">
        <v>1895879392</v>
      </c>
      <c r="I18" s="12">
        <v>1885458740.9999995</v>
      </c>
      <c r="J18" s="12">
        <f t="shared" si="0"/>
        <v>-10420651.000000477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33617.000000000007</v>
      </c>
      <c r="G19" s="12">
        <v>33617.000000000007</v>
      </c>
      <c r="H19" s="12">
        <v>33617</v>
      </c>
      <c r="I19" s="12">
        <v>33617.000000000007</v>
      </c>
      <c r="J19" s="12">
        <f t="shared" si="0"/>
        <v>0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295217240</v>
      </c>
      <c r="F20" s="12">
        <v>-30826694.999999881</v>
      </c>
      <c r="G20" s="12">
        <v>264390545.00000012</v>
      </c>
      <c r="H20" s="12">
        <v>273886528</v>
      </c>
      <c r="I20" s="12">
        <v>264390545.00000012</v>
      </c>
      <c r="J20" s="12">
        <f t="shared" si="0"/>
        <v>-9495982.9999998808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60965884326</v>
      </c>
      <c r="F21" s="12">
        <v>-3122350006.9999847</v>
      </c>
      <c r="G21" s="12">
        <v>57843534319.000015</v>
      </c>
      <c r="H21" s="12">
        <v>48623694126</v>
      </c>
      <c r="I21" s="12">
        <v>57843534319.000015</v>
      </c>
      <c r="J21" s="12">
        <f t="shared" si="0"/>
        <v>9219840193.0000153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972189534</v>
      </c>
      <c r="F22" s="12">
        <v>-72304685.000000119</v>
      </c>
      <c r="G22" s="12">
        <v>899884848.99999988</v>
      </c>
      <c r="H22" s="12">
        <v>900441530</v>
      </c>
      <c r="I22" s="12">
        <v>899884848.99999988</v>
      </c>
      <c r="J22" s="12">
        <f t="shared" si="0"/>
        <v>-556681.00000011921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1071993578</v>
      </c>
      <c r="F23" s="12">
        <v>-779454265</v>
      </c>
      <c r="G23" s="12">
        <v>292539312.99999994</v>
      </c>
      <c r="H23" s="12">
        <v>451003134</v>
      </c>
      <c r="I23" s="12">
        <v>292539312.99999994</v>
      </c>
      <c r="J23" s="12">
        <f t="shared" si="0"/>
        <v>-158463821.00000006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2617352551</v>
      </c>
      <c r="F24" s="12">
        <v>124062614.00000191</v>
      </c>
      <c r="G24" s="12">
        <v>2741415165.0000019</v>
      </c>
      <c r="H24" s="12">
        <v>2006691357</v>
      </c>
      <c r="I24" s="12">
        <v>2741415165.0000019</v>
      </c>
      <c r="J24" s="12">
        <f t="shared" si="0"/>
        <v>734723808.00000191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38551688856</v>
      </c>
      <c r="F25" s="10">
        <f t="shared" si="1"/>
        <v>-12296110425.999001</v>
      </c>
      <c r="G25" s="10">
        <f>SUM(G26:G34)</f>
        <v>26255578430.000999</v>
      </c>
      <c r="H25" s="10">
        <f>SUM(H26:H34)</f>
        <v>41538729314</v>
      </c>
      <c r="I25" s="10">
        <f>SUM(I26:I34)</f>
        <v>26255578430.000999</v>
      </c>
      <c r="J25" s="10">
        <f t="shared" si="0"/>
        <v>-15283150883.999001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7038508340</v>
      </c>
      <c r="F26" s="12">
        <v>-1432741986</v>
      </c>
      <c r="G26" s="12">
        <v>5605766354</v>
      </c>
      <c r="H26" s="12">
        <v>5625931050</v>
      </c>
      <c r="I26" s="12">
        <v>5605766354</v>
      </c>
      <c r="J26" s="12">
        <f t="shared" si="0"/>
        <v>-20164696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1871924631</v>
      </c>
      <c r="F27" s="12">
        <v>191480386.00000024</v>
      </c>
      <c r="G27" s="12">
        <v>2063405017.0000002</v>
      </c>
      <c r="H27" s="12">
        <v>2086399458</v>
      </c>
      <c r="I27" s="12">
        <v>2063405017.0000002</v>
      </c>
      <c r="J27" s="12">
        <f t="shared" si="0"/>
        <v>-22994440.999999762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25380852397</v>
      </c>
      <c r="F28" s="12">
        <v>-3089925298</v>
      </c>
      <c r="G28" s="12">
        <v>22290927099</v>
      </c>
      <c r="H28" s="12">
        <v>22917400446</v>
      </c>
      <c r="I28" s="12">
        <v>22290927099</v>
      </c>
      <c r="J28" s="12">
        <f t="shared" si="0"/>
        <v>-626473347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2728769417</v>
      </c>
      <c r="F29" s="12">
        <v>-1120754025</v>
      </c>
      <c r="G29" s="12">
        <v>1608015392</v>
      </c>
      <c r="H29" s="12">
        <v>1623539777</v>
      </c>
      <c r="I29" s="12">
        <v>1608015391.9999998</v>
      </c>
      <c r="J29" s="12">
        <f t="shared" si="0"/>
        <v>-15524385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6028284376</v>
      </c>
      <c r="F30" s="12">
        <v>-328556030.99999905</v>
      </c>
      <c r="G30" s="12">
        <v>5699728345.000001</v>
      </c>
      <c r="H30" s="12">
        <v>6044545096</v>
      </c>
      <c r="I30" s="12">
        <v>5699728345</v>
      </c>
      <c r="J30" s="12">
        <f t="shared" si="0"/>
        <v>-344816750.99999905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687817217</v>
      </c>
      <c r="F31" s="12">
        <v>-20372747</v>
      </c>
      <c r="G31" s="12">
        <v>667444470</v>
      </c>
      <c r="H31" s="12">
        <v>674845013</v>
      </c>
      <c r="I31" s="12">
        <v>667444470</v>
      </c>
      <c r="J31" s="12">
        <f t="shared" si="0"/>
        <v>-7400543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689702080</v>
      </c>
      <c r="F32" s="12">
        <v>-188322028.00000018</v>
      </c>
      <c r="G32" s="12">
        <v>501380051.99999982</v>
      </c>
      <c r="H32" s="12">
        <v>503678953</v>
      </c>
      <c r="I32" s="12">
        <v>501380051.99999982</v>
      </c>
      <c r="J32" s="12">
        <f t="shared" si="0"/>
        <v>-2298901.0000001788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41151691</v>
      </c>
      <c r="F33" s="12">
        <v>-31347485</v>
      </c>
      <c r="G33" s="12">
        <v>9804205.9999999981</v>
      </c>
      <c r="H33" s="12">
        <v>9662410</v>
      </c>
      <c r="I33" s="12">
        <v>9804205.9999999981</v>
      </c>
      <c r="J33" s="12">
        <f t="shared" si="0"/>
        <v>141795.99999999814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-5915321293</v>
      </c>
      <c r="F34" s="12">
        <v>-6275571211.9990005</v>
      </c>
      <c r="G34" s="12">
        <v>-12190892504.999001</v>
      </c>
      <c r="H34" s="12">
        <v>2052727111</v>
      </c>
      <c r="I34" s="12">
        <v>-12190892504.999001</v>
      </c>
      <c r="J34" s="12">
        <f t="shared" si="0"/>
        <v>-14243619615.999001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491583397799</v>
      </c>
      <c r="F35" s="10">
        <f t="shared" si="1"/>
        <v>10082200752.999939</v>
      </c>
      <c r="G35" s="10">
        <f>SUM(G36:G40)</f>
        <v>501665598551.99994</v>
      </c>
      <c r="H35" s="10">
        <f>SUM(H36:H40)</f>
        <v>501023692730</v>
      </c>
      <c r="I35" s="10">
        <f>SUM(I36:I40)</f>
        <v>501665598551.99994</v>
      </c>
      <c r="J35" s="10">
        <f t="shared" si="0"/>
        <v>641905821.99993896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498800000</v>
      </c>
      <c r="F36" s="12">
        <v>-494135994</v>
      </c>
      <c r="G36" s="12">
        <v>4664005.9999999981</v>
      </c>
      <c r="H36" s="12">
        <v>4664006</v>
      </c>
      <c r="I36" s="12">
        <v>4664005.9999999981</v>
      </c>
      <c r="J36" s="12">
        <f t="shared" si="0"/>
        <v>0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2352092912</v>
      </c>
      <c r="F37" s="12">
        <v>-1084444745.9999995</v>
      </c>
      <c r="G37" s="12">
        <v>1267648166.0000005</v>
      </c>
      <c r="H37" s="12">
        <v>1269379650</v>
      </c>
      <c r="I37" s="12">
        <v>1267648166.0000005</v>
      </c>
      <c r="J37" s="12">
        <f t="shared" si="0"/>
        <v>-1731483.9999995232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488616742588</v>
      </c>
      <c r="F38" s="12">
        <v>11663581492.999939</v>
      </c>
      <c r="G38" s="12">
        <v>500280324080.99994</v>
      </c>
      <c r="H38" s="12">
        <v>499636686775</v>
      </c>
      <c r="I38" s="12">
        <v>500280324080.99994</v>
      </c>
      <c r="J38" s="12">
        <f t="shared" si="0"/>
        <v>643637305.99993896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13800000</v>
      </c>
      <c r="F39" s="12">
        <v>-2800000</v>
      </c>
      <c r="G39" s="12">
        <v>11000000</v>
      </c>
      <c r="H39" s="12">
        <v>11000000</v>
      </c>
      <c r="I39" s="12">
        <v>11000000</v>
      </c>
      <c r="J39" s="12">
        <f t="shared" si="0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101962299</v>
      </c>
      <c r="F40" s="12">
        <v>0</v>
      </c>
      <c r="G40" s="12">
        <v>101962299</v>
      </c>
      <c r="H40" s="12">
        <v>101962299</v>
      </c>
      <c r="I40" s="12">
        <v>101962299</v>
      </c>
      <c r="J40" s="12">
        <f t="shared" si="0"/>
        <v>0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10464990054</v>
      </c>
      <c r="F41" s="10">
        <f t="shared" si="1"/>
        <v>-4943207056</v>
      </c>
      <c r="G41" s="10">
        <f>SUM(G42:G46)</f>
        <v>5521782998</v>
      </c>
      <c r="H41" s="10">
        <f>SUM(H42:H46)</f>
        <v>4016242170</v>
      </c>
      <c r="I41" s="10">
        <f>SUM(I42:I46)</f>
        <v>5290895245</v>
      </c>
      <c r="J41" s="10">
        <f t="shared" si="0"/>
        <v>1505540828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23600527</v>
      </c>
      <c r="F42" s="12">
        <v>332808409</v>
      </c>
      <c r="G42" s="12">
        <v>356408936</v>
      </c>
      <c r="H42" s="12">
        <v>347963988</v>
      </c>
      <c r="I42" s="12">
        <v>348172353</v>
      </c>
      <c r="J42" s="12">
        <f t="shared" si="0"/>
        <v>8444948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v>25036966</v>
      </c>
      <c r="G43" s="12">
        <v>25036966</v>
      </c>
      <c r="H43" s="12">
        <v>25036966</v>
      </c>
      <c r="I43" s="12">
        <v>25036966</v>
      </c>
      <c r="J43" s="12">
        <f t="shared" si="0"/>
        <v>0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9127757008</v>
      </c>
      <c r="F44" s="12">
        <v>-4055240387</v>
      </c>
      <c r="G44" s="12">
        <v>5072516621</v>
      </c>
      <c r="H44" s="12">
        <v>3590629050</v>
      </c>
      <c r="I44" s="12">
        <v>4853725163</v>
      </c>
      <c r="J44" s="12">
        <f t="shared" si="0"/>
        <v>1481887571</v>
      </c>
      <c r="K44" s="1"/>
    </row>
    <row r="45" spans="1:11" ht="17.100000000000001" customHeight="1">
      <c r="A45" s="18">
        <v>5400</v>
      </c>
      <c r="B45" s="9"/>
      <c r="C45" s="1"/>
      <c r="D45" s="11" t="s">
        <v>60</v>
      </c>
      <c r="E45" s="12">
        <v>0</v>
      </c>
      <c r="F45" s="12"/>
      <c r="G45" s="12">
        <v>972876</v>
      </c>
      <c r="H45" s="12">
        <v>972876</v>
      </c>
      <c r="I45" s="12">
        <v>972876</v>
      </c>
      <c r="J45" s="12"/>
      <c r="K45" s="1"/>
    </row>
    <row r="46" spans="1:11" ht="17.100000000000001" customHeight="1">
      <c r="A46" s="18">
        <v>5600</v>
      </c>
      <c r="B46" s="9"/>
      <c r="C46" s="1"/>
      <c r="D46" s="11" t="s">
        <v>52</v>
      </c>
      <c r="E46" s="12">
        <v>1313632519</v>
      </c>
      <c r="F46" s="12">
        <v>-1246784920</v>
      </c>
      <c r="G46" s="12">
        <v>66847599</v>
      </c>
      <c r="H46" s="12">
        <v>51639290</v>
      </c>
      <c r="I46" s="12">
        <v>62987887</v>
      </c>
      <c r="J46" s="12">
        <f t="shared" si="0"/>
        <v>15208309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2247009946</v>
      </c>
      <c r="F47" s="10">
        <f t="shared" si="1"/>
        <v>-383944902</v>
      </c>
      <c r="G47" s="10">
        <f>G48</f>
        <v>1863065044</v>
      </c>
      <c r="H47" s="10">
        <f>H48</f>
        <v>1822624439</v>
      </c>
      <c r="I47" s="10">
        <f>I48</f>
        <v>1830778874</v>
      </c>
      <c r="J47" s="10">
        <f t="shared" si="0"/>
        <v>40440605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2247009946</v>
      </c>
      <c r="F48" s="12">
        <v>-383944902</v>
      </c>
      <c r="G48" s="12">
        <v>1863065044</v>
      </c>
      <c r="H48" s="12">
        <v>1822624439</v>
      </c>
      <c r="I48" s="12">
        <v>1830778874</v>
      </c>
      <c r="J48" s="12">
        <f t="shared" si="0"/>
        <v>40440605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825062882280</v>
      </c>
      <c r="F49" s="13">
        <f t="shared" si="1"/>
        <v>-6208292063.9980469</v>
      </c>
      <c r="G49" s="13">
        <f>G47+G41+G35+G25+G16+G9</f>
        <v>818854590216.00195</v>
      </c>
      <c r="H49" s="13">
        <f>H47+H41+H35+H25+H16+H9</f>
        <v>825978641945</v>
      </c>
      <c r="I49" s="13">
        <f>I47+I41+I35+I25+I16+I9</f>
        <v>818591416293.00293</v>
      </c>
      <c r="J49" s="13">
        <f t="shared" si="0"/>
        <v>-7124051728.9980469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2020-10-13T17:42:09Z</cp:lastPrinted>
  <dcterms:created xsi:type="dcterms:W3CDTF">2019-12-03T00:30:59Z</dcterms:created>
  <dcterms:modified xsi:type="dcterms:W3CDTF">2021-02-15T18:24:24Z</dcterms:modified>
</cp:coreProperties>
</file>