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2do Trimestre 2021\Presupuestal\"/>
    </mc:Choice>
  </mc:AlternateContent>
  <bookViews>
    <workbookView xWindow="0" yWindow="0" windowWidth="20490" windowHeight="7155"/>
  </bookViews>
  <sheets>
    <sheet name="EAEP_OBJGASTO" sheetId="1" r:id="rId1"/>
  </sheets>
  <definedNames>
    <definedName name="_xlnm.Print_Area" localSheetId="0">EAEP_OBJGASTO!$B$2:$J$64</definedName>
  </definedNames>
  <calcPr calcId="152511"/>
</workbook>
</file>

<file path=xl/calcChain.xml><?xml version="1.0" encoding="utf-8"?>
<calcChain xmlns="http://schemas.openxmlformats.org/spreadsheetml/2006/main">
  <c r="J45" i="1" l="1"/>
  <c r="J36" i="1"/>
  <c r="I35" i="1"/>
  <c r="H35" i="1"/>
  <c r="G35" i="1"/>
  <c r="F36" i="1"/>
  <c r="E35" i="1"/>
  <c r="J48" i="1" l="1"/>
  <c r="F48" i="1"/>
  <c r="I47" i="1"/>
  <c r="H47" i="1"/>
  <c r="G47" i="1"/>
  <c r="E47" i="1"/>
  <c r="J46" i="1"/>
  <c r="F46" i="1"/>
  <c r="J44" i="1"/>
  <c r="F44" i="1"/>
  <c r="J43" i="1"/>
  <c r="F43" i="1"/>
  <c r="J42" i="1"/>
  <c r="F42" i="1"/>
  <c r="I41" i="1"/>
  <c r="H41" i="1"/>
  <c r="G41" i="1"/>
  <c r="E41" i="1"/>
  <c r="J40" i="1"/>
  <c r="F40" i="1"/>
  <c r="J39" i="1"/>
  <c r="F39" i="1"/>
  <c r="J38" i="1"/>
  <c r="F38" i="1"/>
  <c r="J37" i="1"/>
  <c r="F37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<sst xmlns="http://schemas.openxmlformats.org/spreadsheetml/2006/main" count="62" uniqueCount="62">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</sst>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6" fillId="0" borderId="0" xfId="1" applyFont="1"/>
    <xf numFmtId="0" fontId="7" fillId="3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85" zoomScaleNormal="85" zoomScaleSheetLayoutView="85" workbookViewId="0">
      <selection activeCell="D1" sqref="D1"/>
    </sheetView>
  </sheetViews>
  <sheetFormatPr baseColWidth="10" defaultColWidth="9.140625" defaultRowHeight="12.75"/>
  <cols>
    <col min="1" max="1" width="8" style="17" customWidth="1"/>
    <col min="2" max="3" width="2.5703125" style="2" customWidth="1"/>
    <col min="4" max="4" width="70" style="2" customWidth="1"/>
    <col min="5" max="7" width="16.42578125" style="2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1" ht="35.1" customHeight="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6"/>
      <c r="B2" s="21" t="s">
        <v>0</v>
      </c>
      <c r="C2" s="22"/>
      <c r="D2" s="22"/>
      <c r="E2" s="22"/>
      <c r="F2" s="22"/>
      <c r="G2" s="22"/>
      <c r="H2" s="22"/>
      <c r="I2" s="22"/>
      <c r="J2" s="23"/>
      <c r="K2" s="1"/>
    </row>
    <row r="3" spans="1:11">
      <c r="A3" s="16"/>
      <c r="B3" s="24" t="s">
        <v>1</v>
      </c>
      <c r="C3" s="25"/>
      <c r="D3" s="25"/>
      <c r="E3" s="25"/>
      <c r="F3" s="25"/>
      <c r="G3" s="25"/>
      <c r="H3" s="25"/>
      <c r="I3" s="25"/>
      <c r="J3" s="26"/>
      <c r="K3" s="1"/>
    </row>
    <row r="4" spans="1:11">
      <c r="A4" s="16"/>
      <c r="B4" s="24" t="s">
        <v>61</v>
      </c>
      <c r="C4" s="25"/>
      <c r="D4" s="25"/>
      <c r="E4" s="25"/>
      <c r="F4" s="25"/>
      <c r="G4" s="25"/>
      <c r="H4" s="25"/>
      <c r="I4" s="25"/>
      <c r="J4" s="26"/>
      <c r="K4" s="1"/>
    </row>
    <row r="5" spans="1:11" ht="13.5" thickBot="1">
      <c r="A5" s="16"/>
      <c r="B5" s="27" t="s">
        <v>58</v>
      </c>
      <c r="C5" s="28"/>
      <c r="D5" s="28"/>
      <c r="E5" s="28"/>
      <c r="F5" s="28"/>
      <c r="G5" s="28"/>
      <c r="H5" s="28"/>
      <c r="I5" s="28"/>
      <c r="J5" s="29"/>
      <c r="K5" s="1"/>
    </row>
    <row r="6" spans="1:11" ht="12" customHeight="1" thickBot="1">
      <c r="A6" s="16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6"/>
      <c r="B7" s="30" t="s">
        <v>2</v>
      </c>
      <c r="C7" s="30"/>
      <c r="D7" s="30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6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1" ht="17.100000000000001" customHeight="1">
      <c r="B9" s="9"/>
      <c r="C9" s="19" t="s">
        <v>15</v>
      </c>
      <c r="D9" s="20"/>
      <c r="E9" s="10">
        <f>SUM(E10:E15)</f>
        <v>93070073477</v>
      </c>
      <c r="F9" s="10">
        <f>G9-E9</f>
        <v>14391697340</v>
      </c>
      <c r="G9" s="10">
        <f>SUM(G10:G15)</f>
        <v>107461770817</v>
      </c>
      <c r="H9" s="10">
        <f>SUM(H10:H15)</f>
        <v>124391166397.17007</v>
      </c>
      <c r="I9" s="10">
        <f>SUM(I10:I15)</f>
        <v>104943193568.35986</v>
      </c>
      <c r="J9" s="10">
        <f>G9-H9</f>
        <v>-16929395580.170074</v>
      </c>
      <c r="K9" s="1"/>
    </row>
    <row r="10" spans="1:11" ht="17.100000000000001" customHeight="1">
      <c r="A10" s="18">
        <v>1100</v>
      </c>
      <c r="B10" s="9"/>
      <c r="C10" s="1"/>
      <c r="D10" s="11" t="s">
        <v>16</v>
      </c>
      <c r="E10" s="12">
        <v>19031271979</v>
      </c>
      <c r="F10" s="12">
        <f t="shared" ref="F10:F49" si="0">G10-E10</f>
        <v>-1429623070</v>
      </c>
      <c r="G10" s="12">
        <v>17601648909</v>
      </c>
      <c r="H10" s="12">
        <v>17208836505.070057</v>
      </c>
      <c r="I10" s="12">
        <v>17214701309.570015</v>
      </c>
      <c r="J10" s="12">
        <f t="shared" ref="J10:J49" si="1">G10-H10</f>
        <v>392812403.92994308</v>
      </c>
      <c r="K10" s="1"/>
    </row>
    <row r="11" spans="1:11" ht="17.100000000000001" customHeight="1">
      <c r="A11" s="18">
        <v>1200</v>
      </c>
      <c r="B11" s="9"/>
      <c r="C11" s="1"/>
      <c r="D11" s="11" t="s">
        <v>17</v>
      </c>
      <c r="E11" s="12">
        <v>741707262</v>
      </c>
      <c r="F11" s="12">
        <f t="shared" si="0"/>
        <v>5834079737</v>
      </c>
      <c r="G11" s="12">
        <v>6575786999</v>
      </c>
      <c r="H11" s="12">
        <v>8102509559.3700113</v>
      </c>
      <c r="I11" s="12">
        <v>8065231682.300005</v>
      </c>
      <c r="J11" s="12">
        <f t="shared" si="1"/>
        <v>-1526722560.3700113</v>
      </c>
      <c r="K11" s="1"/>
    </row>
    <row r="12" spans="1:11" ht="17.100000000000001" customHeight="1">
      <c r="A12" s="18">
        <v>1300</v>
      </c>
      <c r="B12" s="9"/>
      <c r="C12" s="1"/>
      <c r="D12" s="11" t="s">
        <v>18</v>
      </c>
      <c r="E12" s="12">
        <v>6888690809</v>
      </c>
      <c r="F12" s="12">
        <f t="shared" si="0"/>
        <v>304895219</v>
      </c>
      <c r="G12" s="12">
        <v>7193586028</v>
      </c>
      <c r="H12" s="12">
        <v>17365962641.030045</v>
      </c>
      <c r="I12" s="12">
        <v>7270098653.1299906</v>
      </c>
      <c r="J12" s="12">
        <f t="shared" si="1"/>
        <v>-10172376613.030045</v>
      </c>
      <c r="K12" s="1"/>
    </row>
    <row r="13" spans="1:11" ht="17.100000000000001" customHeight="1">
      <c r="A13" s="18">
        <v>1400</v>
      </c>
      <c r="B13" s="9"/>
      <c r="C13" s="1"/>
      <c r="D13" s="11" t="s">
        <v>19</v>
      </c>
      <c r="E13" s="12">
        <v>11152553410</v>
      </c>
      <c r="F13" s="12">
        <f t="shared" si="0"/>
        <v>3071111727</v>
      </c>
      <c r="G13" s="12">
        <v>14223665137</v>
      </c>
      <c r="H13" s="12">
        <v>15803634839.260002</v>
      </c>
      <c r="I13" s="12">
        <v>15763507424.829987</v>
      </c>
      <c r="J13" s="12">
        <f t="shared" si="1"/>
        <v>-1579969702.2600021</v>
      </c>
      <c r="K13" s="1"/>
    </row>
    <row r="14" spans="1:11" ht="17.100000000000001" customHeight="1">
      <c r="A14" s="18">
        <v>1500</v>
      </c>
      <c r="B14" s="9"/>
      <c r="C14" s="1"/>
      <c r="D14" s="11" t="s">
        <v>20</v>
      </c>
      <c r="E14" s="12">
        <v>44972664360</v>
      </c>
      <c r="F14" s="12">
        <f t="shared" si="0"/>
        <v>6022054537</v>
      </c>
      <c r="G14" s="12">
        <v>50994718897</v>
      </c>
      <c r="H14" s="12">
        <v>55038485415.249962</v>
      </c>
      <c r="I14" s="12">
        <v>45757917061.339821</v>
      </c>
      <c r="J14" s="12">
        <f t="shared" si="1"/>
        <v>-4043766518.2499619</v>
      </c>
      <c r="K14" s="1"/>
    </row>
    <row r="15" spans="1:11" ht="17.100000000000001" customHeight="1">
      <c r="A15" s="18">
        <v>1700</v>
      </c>
      <c r="B15" s="9"/>
      <c r="C15" s="1"/>
      <c r="D15" s="11" t="s">
        <v>21</v>
      </c>
      <c r="E15" s="12">
        <v>10283185657</v>
      </c>
      <c r="F15" s="12">
        <f t="shared" si="0"/>
        <v>589179190</v>
      </c>
      <c r="G15" s="12">
        <v>10872364847</v>
      </c>
      <c r="H15" s="12">
        <v>10871737437.190002</v>
      </c>
      <c r="I15" s="12">
        <v>10871737437.190048</v>
      </c>
      <c r="J15" s="12">
        <f t="shared" si="1"/>
        <v>627409.80999755859</v>
      </c>
      <c r="K15" s="1"/>
    </row>
    <row r="16" spans="1:11" ht="17.100000000000001" customHeight="1">
      <c r="A16" s="18"/>
      <c r="B16" s="9"/>
      <c r="C16" s="19" t="s">
        <v>22</v>
      </c>
      <c r="D16" s="20"/>
      <c r="E16" s="10">
        <f>SUM(E17:E24)</f>
        <v>25492117493</v>
      </c>
      <c r="F16" s="10">
        <f t="shared" si="0"/>
        <v>3488941575</v>
      </c>
      <c r="G16" s="10">
        <f>SUM(G17:G24)</f>
        <v>28981059068</v>
      </c>
      <c r="H16" s="10">
        <f>SUM(H17:H24)</f>
        <v>26550165317.889931</v>
      </c>
      <c r="I16" s="10">
        <f>SUM(I17:I24)</f>
        <v>36671271282.689987</v>
      </c>
      <c r="J16" s="10">
        <f t="shared" si="1"/>
        <v>2430893750.1100693</v>
      </c>
      <c r="K16" s="1"/>
    </row>
    <row r="17" spans="1:11" ht="17.100000000000001" customHeight="1">
      <c r="A17" s="18">
        <v>2100</v>
      </c>
      <c r="B17" s="9"/>
      <c r="C17" s="1"/>
      <c r="D17" s="11" t="s">
        <v>23</v>
      </c>
      <c r="E17" s="12">
        <v>974838548</v>
      </c>
      <c r="F17" s="12">
        <f t="shared" si="0"/>
        <v>130742536</v>
      </c>
      <c r="G17" s="12">
        <v>1105581084</v>
      </c>
      <c r="H17" s="12">
        <v>686482703.12999868</v>
      </c>
      <c r="I17" s="12">
        <v>439833706.91999966</v>
      </c>
      <c r="J17" s="12">
        <f t="shared" si="1"/>
        <v>419098380.87000132</v>
      </c>
      <c r="K17" s="1"/>
    </row>
    <row r="18" spans="1:11" ht="17.100000000000001" customHeight="1">
      <c r="A18" s="18">
        <v>2200</v>
      </c>
      <c r="B18" s="9"/>
      <c r="C18" s="1"/>
      <c r="D18" s="11" t="s">
        <v>24</v>
      </c>
      <c r="E18" s="12">
        <v>863290789</v>
      </c>
      <c r="F18" s="12">
        <f t="shared" si="0"/>
        <v>55197124</v>
      </c>
      <c r="G18" s="12">
        <v>918487913</v>
      </c>
      <c r="H18" s="12">
        <v>738336382.40000081</v>
      </c>
      <c r="I18" s="12">
        <v>700431472.14000034</v>
      </c>
      <c r="J18" s="12">
        <f t="shared" si="1"/>
        <v>180151530.59999919</v>
      </c>
      <c r="K18" s="1"/>
    </row>
    <row r="19" spans="1:11" ht="17.100000000000001" customHeight="1">
      <c r="A19" s="18">
        <v>2300</v>
      </c>
      <c r="B19" s="9"/>
      <c r="C19" s="1"/>
      <c r="D19" s="11" t="s">
        <v>25</v>
      </c>
      <c r="E19" s="12">
        <v>0</v>
      </c>
      <c r="F19" s="12">
        <v>0</v>
      </c>
      <c r="G19" s="12">
        <v>415448</v>
      </c>
      <c r="H19" s="12">
        <v>18667.510000000002</v>
      </c>
      <c r="I19" s="12">
        <v>10497.6</v>
      </c>
      <c r="J19" s="12">
        <f t="shared" si="1"/>
        <v>396780.49</v>
      </c>
      <c r="K19" s="1"/>
    </row>
    <row r="20" spans="1:11" ht="17.100000000000001" customHeight="1">
      <c r="A20" s="18">
        <v>2400</v>
      </c>
      <c r="B20" s="9"/>
      <c r="C20" s="1"/>
      <c r="D20" s="11" t="s">
        <v>26</v>
      </c>
      <c r="E20" s="12">
        <v>202221926</v>
      </c>
      <c r="F20" s="12">
        <f t="shared" si="0"/>
        <v>23194823</v>
      </c>
      <c r="G20" s="12">
        <v>225416749</v>
      </c>
      <c r="H20" s="12">
        <v>72943710.700000003</v>
      </c>
      <c r="I20" s="12">
        <v>54405970.610000014</v>
      </c>
      <c r="J20" s="12">
        <f t="shared" si="1"/>
        <v>152473038.30000001</v>
      </c>
      <c r="K20" s="1"/>
    </row>
    <row r="21" spans="1:11" ht="17.100000000000001" customHeight="1">
      <c r="A21" s="18">
        <v>2500</v>
      </c>
      <c r="B21" s="9"/>
      <c r="C21" s="1"/>
      <c r="D21" s="11" t="s">
        <v>27</v>
      </c>
      <c r="E21" s="12">
        <v>21725928055</v>
      </c>
      <c r="F21" s="12">
        <f t="shared" si="0"/>
        <v>3240648777</v>
      </c>
      <c r="G21" s="12">
        <v>24966576832</v>
      </c>
      <c r="H21" s="12">
        <v>23748134911.959934</v>
      </c>
      <c r="I21" s="12">
        <v>34248146705.249989</v>
      </c>
      <c r="J21" s="12">
        <f t="shared" si="1"/>
        <v>1218441920.0400658</v>
      </c>
      <c r="K21" s="1"/>
    </row>
    <row r="22" spans="1:11" ht="17.100000000000001" customHeight="1">
      <c r="A22" s="18">
        <v>2600</v>
      </c>
      <c r="B22" s="9"/>
      <c r="C22" s="1"/>
      <c r="D22" s="11" t="s">
        <v>28</v>
      </c>
      <c r="E22" s="12">
        <v>533561643</v>
      </c>
      <c r="F22" s="12">
        <f t="shared" si="0"/>
        <v>13354407</v>
      </c>
      <c r="G22" s="12">
        <v>546916050</v>
      </c>
      <c r="H22" s="12">
        <v>354261426.31000012</v>
      </c>
      <c r="I22" s="12">
        <v>312668111.80000025</v>
      </c>
      <c r="J22" s="12">
        <f t="shared" si="1"/>
        <v>192654623.68999988</v>
      </c>
      <c r="K22" s="1"/>
    </row>
    <row r="23" spans="1:11" ht="17.100000000000001" customHeight="1">
      <c r="A23" s="18">
        <v>2700</v>
      </c>
      <c r="B23" s="9"/>
      <c r="C23" s="1"/>
      <c r="D23" s="11" t="s">
        <v>29</v>
      </c>
      <c r="E23" s="12">
        <v>471174389</v>
      </c>
      <c r="F23" s="12">
        <f t="shared" si="0"/>
        <v>-217453657</v>
      </c>
      <c r="G23" s="12">
        <v>253720732</v>
      </c>
      <c r="H23" s="12">
        <v>168610159.53000003</v>
      </c>
      <c r="I23" s="12">
        <v>162718960.45000002</v>
      </c>
      <c r="J23" s="12">
        <f t="shared" si="1"/>
        <v>85110572.469999969</v>
      </c>
      <c r="K23" s="1"/>
    </row>
    <row r="24" spans="1:11" ht="17.100000000000001" customHeight="1">
      <c r="A24" s="18">
        <v>2900</v>
      </c>
      <c r="B24" s="9"/>
      <c r="C24" s="1"/>
      <c r="D24" s="11" t="s">
        <v>30</v>
      </c>
      <c r="E24" s="12">
        <v>721102143</v>
      </c>
      <c r="F24" s="12">
        <f t="shared" si="0"/>
        <v>242842117</v>
      </c>
      <c r="G24" s="12">
        <v>963944260</v>
      </c>
      <c r="H24" s="12">
        <v>781377356.34999943</v>
      </c>
      <c r="I24" s="12">
        <v>753055857.91999996</v>
      </c>
      <c r="J24" s="12">
        <f t="shared" si="1"/>
        <v>182566903.65000057</v>
      </c>
      <c r="K24" s="1"/>
    </row>
    <row r="25" spans="1:11" ht="17.100000000000001" customHeight="1">
      <c r="A25" s="18"/>
      <c r="B25" s="9"/>
      <c r="C25" s="19" t="s">
        <v>31</v>
      </c>
      <c r="D25" s="20"/>
      <c r="E25" s="10">
        <f>SUM(E26:E34)</f>
        <v>17268599561</v>
      </c>
      <c r="F25" s="10">
        <f t="shared" si="0"/>
        <v>-773291371</v>
      </c>
      <c r="G25" s="10">
        <f>SUM(G26:G34)</f>
        <v>16495308190</v>
      </c>
      <c r="H25" s="10">
        <f>SUM(H26:H34)</f>
        <v>16130224436.569988</v>
      </c>
      <c r="I25" s="10">
        <f>SUM(I26:I34)</f>
        <v>7397989186.6799879</v>
      </c>
      <c r="J25" s="10">
        <f t="shared" si="1"/>
        <v>365083753.43001175</v>
      </c>
      <c r="K25" s="1"/>
    </row>
    <row r="26" spans="1:11" ht="17.100000000000001" customHeight="1">
      <c r="A26" s="18">
        <v>3100</v>
      </c>
      <c r="B26" s="9"/>
      <c r="C26" s="1"/>
      <c r="D26" s="11" t="s">
        <v>32</v>
      </c>
      <c r="E26" s="12">
        <v>3367976444</v>
      </c>
      <c r="F26" s="12">
        <f t="shared" si="0"/>
        <v>-799878867</v>
      </c>
      <c r="G26" s="12">
        <v>2568097577</v>
      </c>
      <c r="H26" s="12">
        <v>2277985780.059999</v>
      </c>
      <c r="I26" s="12">
        <v>2232487085.0099964</v>
      </c>
      <c r="J26" s="12">
        <f t="shared" si="1"/>
        <v>290111796.94000101</v>
      </c>
      <c r="K26" s="1"/>
    </row>
    <row r="27" spans="1:11" ht="17.100000000000001" customHeight="1">
      <c r="A27" s="18">
        <v>3200</v>
      </c>
      <c r="B27" s="9"/>
      <c r="C27" s="1"/>
      <c r="D27" s="11" t="s">
        <v>33</v>
      </c>
      <c r="E27" s="12">
        <v>1462787256</v>
      </c>
      <c r="F27" s="12">
        <f t="shared" si="0"/>
        <v>-152774390</v>
      </c>
      <c r="G27" s="12">
        <v>1310012866</v>
      </c>
      <c r="H27" s="12">
        <v>809836172.27000046</v>
      </c>
      <c r="I27" s="12">
        <v>636857887.05000007</v>
      </c>
      <c r="J27" s="12">
        <f t="shared" si="1"/>
        <v>500176693.72999954</v>
      </c>
      <c r="K27" s="1"/>
    </row>
    <row r="28" spans="1:11" ht="17.100000000000001" customHeight="1">
      <c r="A28" s="18">
        <v>3300</v>
      </c>
      <c r="B28" s="9"/>
      <c r="C28" s="1"/>
      <c r="D28" s="11" t="s">
        <v>34</v>
      </c>
      <c r="E28" s="12">
        <v>11440314092</v>
      </c>
      <c r="F28" s="12">
        <f t="shared" si="0"/>
        <v>-20197796</v>
      </c>
      <c r="G28" s="12">
        <v>11420116296</v>
      </c>
      <c r="H28" s="12">
        <v>9764219672.7799892</v>
      </c>
      <c r="I28" s="12">
        <v>9742935427.3999939</v>
      </c>
      <c r="J28" s="12">
        <f t="shared" si="1"/>
        <v>1655896623.2200108</v>
      </c>
      <c r="K28" s="1"/>
    </row>
    <row r="29" spans="1:11" ht="17.100000000000001" customHeight="1">
      <c r="A29" s="18">
        <v>3400</v>
      </c>
      <c r="B29" s="9"/>
      <c r="C29" s="1"/>
      <c r="D29" s="11" t="s">
        <v>35</v>
      </c>
      <c r="E29" s="12">
        <v>888658746</v>
      </c>
      <c r="F29" s="12">
        <f t="shared" si="0"/>
        <v>-162587736</v>
      </c>
      <c r="G29" s="12">
        <v>726071010</v>
      </c>
      <c r="H29" s="12">
        <v>578049825.79999936</v>
      </c>
      <c r="I29" s="12">
        <v>589291733.77999961</v>
      </c>
      <c r="J29" s="12">
        <f t="shared" si="1"/>
        <v>148021184.20000064</v>
      </c>
      <c r="K29" s="1"/>
    </row>
    <row r="30" spans="1:11" ht="17.100000000000001" customHeight="1">
      <c r="A30" s="18">
        <v>3500</v>
      </c>
      <c r="B30" s="9"/>
      <c r="C30" s="1"/>
      <c r="D30" s="11" t="s">
        <v>36</v>
      </c>
      <c r="E30" s="12">
        <v>2925160008</v>
      </c>
      <c r="F30" s="12">
        <f t="shared" si="0"/>
        <v>576375794</v>
      </c>
      <c r="G30" s="12">
        <v>3501535802</v>
      </c>
      <c r="H30" s="12">
        <v>1588525064.6499996</v>
      </c>
      <c r="I30" s="12">
        <v>1518847686.6400001</v>
      </c>
      <c r="J30" s="12">
        <f t="shared" si="1"/>
        <v>1913010737.3500004</v>
      </c>
      <c r="K30" s="1"/>
    </row>
    <row r="31" spans="1:11" ht="17.100000000000001" customHeight="1">
      <c r="A31" s="18">
        <v>3600</v>
      </c>
      <c r="B31" s="9"/>
      <c r="C31" s="1"/>
      <c r="D31" s="11" t="s">
        <v>37</v>
      </c>
      <c r="E31" s="12">
        <v>347237254</v>
      </c>
      <c r="F31" s="12">
        <f t="shared" si="0"/>
        <v>-337989948</v>
      </c>
      <c r="G31" s="12">
        <v>9247306</v>
      </c>
      <c r="H31" s="12">
        <v>8385583.3099999996</v>
      </c>
      <c r="I31" s="12">
        <v>18199898.599999998</v>
      </c>
      <c r="J31" s="12">
        <f t="shared" si="1"/>
        <v>861722.69000000041</v>
      </c>
      <c r="K31" s="1"/>
    </row>
    <row r="32" spans="1:11" ht="17.100000000000001" customHeight="1">
      <c r="A32" s="18">
        <v>3700</v>
      </c>
      <c r="B32" s="9"/>
      <c r="C32" s="1"/>
      <c r="D32" s="11" t="s">
        <v>38</v>
      </c>
      <c r="E32" s="12">
        <v>357283259</v>
      </c>
      <c r="F32" s="12">
        <f t="shared" si="0"/>
        <v>38776193</v>
      </c>
      <c r="G32" s="12">
        <v>396059452</v>
      </c>
      <c r="H32" s="12">
        <v>247147472.01000002</v>
      </c>
      <c r="I32" s="12">
        <v>239598337.68999997</v>
      </c>
      <c r="J32" s="12">
        <f t="shared" si="1"/>
        <v>148911979.98999998</v>
      </c>
      <c r="K32" s="1"/>
    </row>
    <row r="33" spans="1:11" ht="17.100000000000001" customHeight="1">
      <c r="A33" s="18">
        <v>3800</v>
      </c>
      <c r="B33" s="9"/>
      <c r="C33" s="1"/>
      <c r="D33" s="11" t="s">
        <v>39</v>
      </c>
      <c r="E33" s="12">
        <v>7880247</v>
      </c>
      <c r="F33" s="12">
        <f t="shared" si="0"/>
        <v>73963468</v>
      </c>
      <c r="G33" s="12">
        <v>81843715</v>
      </c>
      <c r="H33" s="12">
        <v>9984040.0300000012</v>
      </c>
      <c r="I33" s="12">
        <v>9612170.8300000001</v>
      </c>
      <c r="J33" s="12">
        <f t="shared" si="1"/>
        <v>71859674.969999999</v>
      </c>
      <c r="K33" s="1"/>
    </row>
    <row r="34" spans="1:11" ht="17.100000000000001" customHeight="1">
      <c r="A34" s="18">
        <v>3900</v>
      </c>
      <c r="B34" s="9"/>
      <c r="C34" s="1"/>
      <c r="D34" s="11" t="s">
        <v>40</v>
      </c>
      <c r="E34" s="12">
        <v>-3528697745</v>
      </c>
      <c r="F34" s="12">
        <f t="shared" si="0"/>
        <v>11021911</v>
      </c>
      <c r="G34" s="12">
        <v>-3517675834</v>
      </c>
      <c r="H34" s="12">
        <v>846090825.66000021</v>
      </c>
      <c r="I34" s="12">
        <v>-7589841040.3200026</v>
      </c>
      <c r="J34" s="12">
        <f t="shared" si="1"/>
        <v>-4363766659.6599998</v>
      </c>
      <c r="K34" s="1"/>
    </row>
    <row r="35" spans="1:11" ht="17.100000000000001" customHeight="1">
      <c r="A35" s="18"/>
      <c r="B35" s="9"/>
      <c r="C35" s="19" t="s">
        <v>41</v>
      </c>
      <c r="D35" s="20"/>
      <c r="E35" s="10">
        <f>SUM(E36:E40)</f>
        <v>257111578930</v>
      </c>
      <c r="F35" s="10">
        <f t="shared" si="0"/>
        <v>-6100195305</v>
      </c>
      <c r="G35" s="10">
        <f>SUM(G36:G40)</f>
        <v>251011383625</v>
      </c>
      <c r="H35" s="10">
        <f>SUM(H36:H40)</f>
        <v>263717100503.48975</v>
      </c>
      <c r="I35" s="10">
        <f>SUM(I36:I40)</f>
        <v>252018981620.90976</v>
      </c>
      <c r="J35" s="10">
        <f t="shared" si="1"/>
        <v>-12705716878.489746</v>
      </c>
      <c r="K35" s="1"/>
    </row>
    <row r="36" spans="1:11" ht="17.100000000000001" customHeight="1">
      <c r="A36" s="18">
        <v>4300</v>
      </c>
      <c r="B36" s="9"/>
      <c r="C36" s="15"/>
      <c r="D36" s="11" t="s">
        <v>59</v>
      </c>
      <c r="E36" s="12">
        <v>8536533</v>
      </c>
      <c r="F36" s="12">
        <f t="shared" si="0"/>
        <v>0</v>
      </c>
      <c r="G36" s="12">
        <v>8536533</v>
      </c>
      <c r="H36" s="12">
        <v>3749395.1499999994</v>
      </c>
      <c r="I36" s="12">
        <v>3749395.1499999994</v>
      </c>
      <c r="J36" s="12">
        <f t="shared" si="1"/>
        <v>4787137.8500000006</v>
      </c>
      <c r="K36" s="1"/>
    </row>
    <row r="37" spans="1:11" ht="17.100000000000001" customHeight="1">
      <c r="A37" s="18" t="s">
        <v>42</v>
      </c>
      <c r="B37" s="9"/>
      <c r="C37" s="1"/>
      <c r="D37" s="11" t="s">
        <v>43</v>
      </c>
      <c r="E37" s="12">
        <v>941299616</v>
      </c>
      <c r="F37" s="12">
        <f t="shared" si="0"/>
        <v>65309371</v>
      </c>
      <c r="G37" s="12">
        <v>1006608987</v>
      </c>
      <c r="H37" s="12">
        <v>457885428.97999984</v>
      </c>
      <c r="I37" s="12">
        <v>433709688.54000008</v>
      </c>
      <c r="J37" s="12">
        <f t="shared" si="1"/>
        <v>548723558.02000022</v>
      </c>
      <c r="K37" s="1"/>
    </row>
    <row r="38" spans="1:11" ht="17.100000000000001" customHeight="1">
      <c r="A38" s="18">
        <v>4500</v>
      </c>
      <c r="B38" s="9"/>
      <c r="C38" s="1"/>
      <c r="D38" s="11" t="s">
        <v>44</v>
      </c>
      <c r="E38" s="12">
        <v>256056161867</v>
      </c>
      <c r="F38" s="12">
        <f t="shared" si="0"/>
        <v>-6133752488</v>
      </c>
      <c r="G38" s="12">
        <v>249922409379</v>
      </c>
      <c r="H38" s="12">
        <v>263255465679.35974</v>
      </c>
      <c r="I38" s="12">
        <v>251581522537.21976</v>
      </c>
      <c r="J38" s="12">
        <f t="shared" si="1"/>
        <v>-13333056300.359741</v>
      </c>
      <c r="K38" s="1"/>
    </row>
    <row r="39" spans="1:11" ht="17.100000000000001" customHeight="1">
      <c r="A39" s="18">
        <v>4800</v>
      </c>
      <c r="B39" s="9"/>
      <c r="C39" s="1"/>
      <c r="D39" s="11" t="s">
        <v>45</v>
      </c>
      <c r="E39" s="12">
        <v>0</v>
      </c>
      <c r="F39" s="12">
        <f t="shared" si="0"/>
        <v>0</v>
      </c>
      <c r="G39" s="12">
        <v>0</v>
      </c>
      <c r="H39" s="12">
        <v>0</v>
      </c>
      <c r="I39" s="12">
        <v>0</v>
      </c>
      <c r="J39" s="12">
        <f t="shared" si="1"/>
        <v>0</v>
      </c>
      <c r="K39" s="1"/>
    </row>
    <row r="40" spans="1:11" ht="17.100000000000001" customHeight="1">
      <c r="A40" s="18" t="s">
        <v>46</v>
      </c>
      <c r="B40" s="9"/>
      <c r="C40" s="1"/>
      <c r="D40" s="11" t="s">
        <v>47</v>
      </c>
      <c r="E40" s="12">
        <v>105580914</v>
      </c>
      <c r="F40" s="12">
        <f t="shared" si="0"/>
        <v>-31752188</v>
      </c>
      <c r="G40" s="12">
        <v>73828726</v>
      </c>
      <c r="H40" s="12">
        <v>0</v>
      </c>
      <c r="I40" s="12">
        <v>0</v>
      </c>
      <c r="J40" s="12">
        <f t="shared" si="1"/>
        <v>73828726</v>
      </c>
      <c r="K40" s="1"/>
    </row>
    <row r="41" spans="1:11" ht="17.100000000000001" customHeight="1">
      <c r="A41" s="18"/>
      <c r="B41" s="9"/>
      <c r="C41" s="19" t="s">
        <v>48</v>
      </c>
      <c r="D41" s="20"/>
      <c r="E41" s="10">
        <f>SUM(E42:E46)</f>
        <v>1513031945</v>
      </c>
      <c r="F41" s="10">
        <f t="shared" si="0"/>
        <v>-1141222988</v>
      </c>
      <c r="G41" s="10">
        <f>SUM(G42:G46)</f>
        <v>371808957</v>
      </c>
      <c r="H41" s="10">
        <f>SUM(H42:H46)</f>
        <v>383487772</v>
      </c>
      <c r="I41" s="10">
        <f>SUM(I42:I46)</f>
        <v>370455260.05000001</v>
      </c>
      <c r="J41" s="10">
        <f t="shared" si="1"/>
        <v>-11678815</v>
      </c>
      <c r="K41" s="1"/>
    </row>
    <row r="42" spans="1:11" ht="17.100000000000001" customHeight="1">
      <c r="A42" s="18">
        <v>5100</v>
      </c>
      <c r="B42" s="9"/>
      <c r="C42" s="1"/>
      <c r="D42" s="11" t="s">
        <v>49</v>
      </c>
      <c r="E42" s="12">
        <v>0</v>
      </c>
      <c r="F42" s="12">
        <f t="shared" si="0"/>
        <v>84789179</v>
      </c>
      <c r="G42" s="12">
        <v>84789179</v>
      </c>
      <c r="H42" s="12">
        <v>83602496</v>
      </c>
      <c r="I42" s="12">
        <v>85425128</v>
      </c>
      <c r="J42" s="12">
        <f t="shared" si="1"/>
        <v>1186683</v>
      </c>
      <c r="K42" s="1"/>
    </row>
    <row r="43" spans="1:11" ht="17.100000000000001" customHeight="1">
      <c r="A43" s="18">
        <v>5200</v>
      </c>
      <c r="B43" s="9"/>
      <c r="C43" s="1"/>
      <c r="D43" s="11" t="s">
        <v>50</v>
      </c>
      <c r="E43" s="12">
        <v>0</v>
      </c>
      <c r="F43" s="12">
        <f t="shared" si="0"/>
        <v>0</v>
      </c>
      <c r="G43" s="12">
        <v>0</v>
      </c>
      <c r="H43" s="12">
        <v>0</v>
      </c>
      <c r="I43" s="12">
        <v>0</v>
      </c>
      <c r="J43" s="12">
        <f t="shared" si="1"/>
        <v>0</v>
      </c>
      <c r="K43" s="1"/>
    </row>
    <row r="44" spans="1:11" ht="17.100000000000001" customHeight="1">
      <c r="A44" s="18">
        <v>5300</v>
      </c>
      <c r="B44" s="9"/>
      <c r="C44" s="1"/>
      <c r="D44" s="11" t="s">
        <v>51</v>
      </c>
      <c r="E44" s="12">
        <v>714280937</v>
      </c>
      <c r="F44" s="12">
        <f t="shared" si="0"/>
        <v>-427328981</v>
      </c>
      <c r="G44" s="12">
        <v>286951956</v>
      </c>
      <c r="H44" s="12">
        <v>299817455</v>
      </c>
      <c r="I44" s="12">
        <v>284929601.05000001</v>
      </c>
      <c r="J44" s="12">
        <f t="shared" si="1"/>
        <v>-12865499</v>
      </c>
      <c r="K44" s="1"/>
    </row>
    <row r="45" spans="1:11" ht="17.100000000000001" customHeight="1">
      <c r="A45" s="18">
        <v>5400</v>
      </c>
      <c r="B45" s="9"/>
      <c r="C45" s="1"/>
      <c r="D45" s="11" t="s">
        <v>60</v>
      </c>
      <c r="E45" s="12">
        <v>0</v>
      </c>
      <c r="F45" s="12"/>
      <c r="G45" s="12">
        <v>0</v>
      </c>
      <c r="H45" s="12">
        <v>0</v>
      </c>
      <c r="I45" s="12">
        <v>0</v>
      </c>
      <c r="J45" s="12">
        <f t="shared" si="1"/>
        <v>0</v>
      </c>
      <c r="K45" s="1"/>
    </row>
    <row r="46" spans="1:11" ht="17.100000000000001" customHeight="1">
      <c r="A46" s="18">
        <v>5600</v>
      </c>
      <c r="B46" s="9"/>
      <c r="C46" s="1"/>
      <c r="D46" s="11" t="s">
        <v>52</v>
      </c>
      <c r="E46" s="12">
        <v>798751008</v>
      </c>
      <c r="F46" s="12">
        <f t="shared" si="0"/>
        <v>-798683186</v>
      </c>
      <c r="G46" s="12">
        <v>67822</v>
      </c>
      <c r="H46" s="12">
        <v>67821</v>
      </c>
      <c r="I46" s="12">
        <v>100531</v>
      </c>
      <c r="J46" s="12">
        <f t="shared" si="1"/>
        <v>1</v>
      </c>
      <c r="K46" s="1"/>
    </row>
    <row r="47" spans="1:11" ht="17.100000000000001" customHeight="1">
      <c r="A47" s="18"/>
      <c r="B47" s="9"/>
      <c r="C47" s="19" t="s">
        <v>53</v>
      </c>
      <c r="D47" s="20"/>
      <c r="E47" s="10">
        <f>E48</f>
        <v>614673743</v>
      </c>
      <c r="F47" s="10">
        <f t="shared" si="0"/>
        <v>-246153922</v>
      </c>
      <c r="G47" s="10">
        <f>G48</f>
        <v>368519821</v>
      </c>
      <c r="H47" s="10">
        <f>H48</f>
        <v>421033841</v>
      </c>
      <c r="I47" s="10">
        <f>I48</f>
        <v>368519295.47000003</v>
      </c>
      <c r="J47" s="10">
        <f t="shared" si="1"/>
        <v>-52514020</v>
      </c>
      <c r="K47" s="1"/>
    </row>
    <row r="48" spans="1:11" ht="17.100000000000001" customHeight="1">
      <c r="A48" s="18">
        <v>6200</v>
      </c>
      <c r="B48" s="9"/>
      <c r="C48" s="1"/>
      <c r="D48" s="11" t="s">
        <v>54</v>
      </c>
      <c r="E48" s="12">
        <v>614673743</v>
      </c>
      <c r="F48" s="12">
        <f t="shared" si="0"/>
        <v>-246153922</v>
      </c>
      <c r="G48" s="12">
        <v>368519821</v>
      </c>
      <c r="H48" s="12">
        <v>421033841</v>
      </c>
      <c r="I48" s="12">
        <v>368519295.47000003</v>
      </c>
      <c r="J48" s="12">
        <f t="shared" si="1"/>
        <v>-52514020</v>
      </c>
      <c r="K48" s="1"/>
    </row>
    <row r="49" spans="1:11" ht="21.95" customHeight="1" thickBot="1">
      <c r="A49" s="16"/>
      <c r="B49" s="33" t="s">
        <v>55</v>
      </c>
      <c r="C49" s="34"/>
      <c r="D49" s="35"/>
      <c r="E49" s="13">
        <f>E47+E41+E35+E25+E16+E9</f>
        <v>395070075149</v>
      </c>
      <c r="F49" s="13">
        <f t="shared" si="0"/>
        <v>9619775329</v>
      </c>
      <c r="G49" s="13">
        <f>G47+G41+G35+G25+G16+G9</f>
        <v>404689850478</v>
      </c>
      <c r="H49" s="13">
        <f>H47+H41+H35+H25+H16+H9</f>
        <v>431593178268.11975</v>
      </c>
      <c r="I49" s="13">
        <f>I47+I41+I35+I25+I16+I9</f>
        <v>401770410214.15961</v>
      </c>
      <c r="J49" s="13">
        <f t="shared" si="1"/>
        <v>-26903327790.119751</v>
      </c>
      <c r="K49" s="1"/>
    </row>
    <row r="50" spans="1:11" ht="19.5" customHeight="1">
      <c r="A50" s="16"/>
      <c r="B50" s="31" t="s">
        <v>56</v>
      </c>
      <c r="C50" s="31"/>
      <c r="D50" s="31"/>
      <c r="E50" s="31"/>
      <c r="F50" s="31"/>
      <c r="G50" s="31"/>
      <c r="H50" s="31"/>
      <c r="I50" s="31"/>
      <c r="J50" s="31"/>
      <c r="K50" s="1"/>
    </row>
    <row r="51" spans="1:11" ht="41.1" customHeight="1">
      <c r="A51" s="16"/>
      <c r="B51" s="1"/>
      <c r="C51" s="32" t="s">
        <v>57</v>
      </c>
      <c r="D51" s="32"/>
      <c r="E51" s="32"/>
      <c r="F51" s="32"/>
      <c r="G51" s="32"/>
      <c r="H51" s="32"/>
      <c r="I51" s="32"/>
      <c r="J51" s="32"/>
      <c r="K51" s="1"/>
    </row>
    <row r="52" spans="1:11" ht="30" customHeight="1">
      <c r="A52" s="16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2020-02-27T16:49:55Z</cp:lastPrinted>
  <dcterms:created xsi:type="dcterms:W3CDTF">2019-12-03T00:30:59Z</dcterms:created>
  <dcterms:modified xsi:type="dcterms:W3CDTF">2021-07-15T00:22:32Z</dcterms:modified>
</cp:coreProperties>
</file>